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одажи" sheetId="1" state="visible" r:id="rId1"/>
    <sheet xmlns:r="http://schemas.openxmlformats.org/officeDocument/2006/relationships" name="Сводк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6" max="6"/>
    <col width="14" customWidth="1" min="7" max="7"/>
  </cols>
  <sheetData>
    <row r="1">
      <c r="A1" t="inlineStr">
        <is>
          <t>Дата</t>
        </is>
      </c>
      <c r="B1" t="inlineStr">
        <is>
          <t>Склад</t>
        </is>
      </c>
      <c r="C1" t="inlineStr">
        <is>
          <t>Товар</t>
        </is>
      </c>
      <c r="D1" t="inlineStr">
        <is>
          <t>Штук</t>
        </is>
      </c>
      <c r="E1" t="inlineStr">
        <is>
          <t>Цена</t>
        </is>
      </c>
      <c r="F1" t="inlineStr">
        <is>
          <t>Сумма</t>
        </is>
      </c>
      <c r="G1" t="inlineStr">
        <is>
          <t>Наценка</t>
        </is>
      </c>
      <c r="I1" t="inlineStr">
        <is>
          <t>Норматив наценки</t>
        </is>
      </c>
      <c r="J1" t="n">
        <v>0.25</v>
      </c>
    </row>
    <row r="2">
      <c r="A2" t="inlineStr">
        <is>
          <t>2026-03-21</t>
        </is>
      </c>
      <c r="B2" t="inlineStr">
        <is>
          <t>Коледино</t>
        </is>
      </c>
      <c r="C2" t="inlineStr">
        <is>
          <t>Плитка 30х30</t>
        </is>
      </c>
      <c r="D2" t="n">
        <v>26</v>
      </c>
      <c r="E2" t="n">
        <v>420</v>
      </c>
      <c r="F2">
        <f>D2*E2</f>
        <v/>
      </c>
      <c r="G2">
        <f>F2*$J$1</f>
        <v/>
      </c>
    </row>
    <row r="3">
      <c r="A3" t="inlineStr">
        <is>
          <t>2026-01-19</t>
        </is>
      </c>
      <c r="B3" t="inlineStr">
        <is>
          <t>Чехов</t>
        </is>
      </c>
      <c r="C3" t="inlineStr">
        <is>
          <t>Клей плиточный</t>
        </is>
      </c>
      <c r="D3" t="n">
        <v>24</v>
      </c>
      <c r="E3" t="n">
        <v>420</v>
      </c>
      <c r="F3">
        <f>D3*E3</f>
        <v/>
      </c>
      <c r="G3">
        <f>F3*$J$1</f>
        <v/>
      </c>
    </row>
    <row r="4">
      <c r="A4" t="inlineStr">
        <is>
          <t>2026-05-03</t>
        </is>
      </c>
      <c r="B4" t="inlineStr">
        <is>
          <t>Коледино</t>
        </is>
      </c>
      <c r="C4" t="inlineStr">
        <is>
          <t>Затирка</t>
        </is>
      </c>
      <c r="D4" t="n">
        <v>3</v>
      </c>
      <c r="E4" t="n">
        <v>2300</v>
      </c>
      <c r="F4">
        <f>D4*E4</f>
        <v/>
      </c>
      <c r="G4">
        <f>F4*$J$1</f>
        <v/>
      </c>
    </row>
    <row r="5">
      <c r="A5" t="inlineStr">
        <is>
          <t>2026-04-03</t>
        </is>
      </c>
      <c r="B5" t="inlineStr">
        <is>
          <t>чехов</t>
        </is>
      </c>
      <c r="C5" t="inlineStr">
        <is>
          <t>Грунтовка</t>
        </is>
      </c>
      <c r="D5" t="n">
        <v>16</v>
      </c>
      <c r="E5" t="n">
        <v>2300</v>
      </c>
      <c r="F5">
        <f>D5*E5</f>
        <v/>
      </c>
      <c r="G5">
        <f>F5*$J$1</f>
        <v/>
      </c>
    </row>
    <row r="6">
      <c r="A6" t="inlineStr">
        <is>
          <t>2026-01-21</t>
        </is>
      </c>
      <c r="B6" t="inlineStr">
        <is>
          <t>Чехов</t>
        </is>
      </c>
      <c r="C6" t="inlineStr">
        <is>
          <t>Шпаклёвка</t>
        </is>
      </c>
      <c r="D6" t="n">
        <v>15</v>
      </c>
      <c r="E6" t="n">
        <v>420</v>
      </c>
      <c r="F6">
        <f>D6*E6</f>
        <v/>
      </c>
      <c r="G6">
        <f>F6*$J$1</f>
        <v/>
      </c>
    </row>
    <row r="7">
      <c r="A7" t="inlineStr">
        <is>
          <t>2026-05-08</t>
        </is>
      </c>
      <c r="B7" t="inlineStr">
        <is>
          <t>Котовск</t>
        </is>
      </c>
      <c r="C7" t="inlineStr">
        <is>
          <t>Краска фасадная</t>
        </is>
      </c>
      <c r="D7" t="n">
        <v>4</v>
      </c>
      <c r="E7" t="n">
        <v>420</v>
      </c>
      <c r="F7">
        <f>D7*E7</f>
        <v/>
      </c>
      <c r="G7">
        <f>F7*$J$1</f>
        <v/>
      </c>
    </row>
    <row r="8">
      <c r="A8" t="inlineStr">
        <is>
          <t>2026-05-14</t>
        </is>
      </c>
      <c r="B8" t="inlineStr">
        <is>
          <t>Коледино</t>
        </is>
      </c>
      <c r="C8" t="inlineStr">
        <is>
          <t>Профиль ПН</t>
        </is>
      </c>
      <c r="D8" t="n">
        <v>19</v>
      </c>
      <c r="E8" t="n">
        <v>690</v>
      </c>
      <c r="F8">
        <f>D8*E8</f>
        <v/>
      </c>
      <c r="G8">
        <f>F8*$J$1</f>
        <v/>
      </c>
    </row>
    <row r="9">
      <c r="A9" t="inlineStr">
        <is>
          <t>2026-05-10</t>
        </is>
      </c>
      <c r="B9" t="inlineStr">
        <is>
          <t>Чехов</t>
        </is>
      </c>
      <c r="C9" t="inlineStr">
        <is>
          <t>Гипсокартон</t>
        </is>
      </c>
      <c r="D9" t="n">
        <v>37</v>
      </c>
      <c r="E9" t="n">
        <v>690</v>
      </c>
      <c r="F9">
        <f>D9*E9</f>
        <v/>
      </c>
      <c r="G9">
        <f>F9*$J$1</f>
        <v/>
      </c>
    </row>
    <row r="10">
      <c r="A10" t="inlineStr">
        <is>
          <t>2026-01-04</t>
        </is>
      </c>
      <c r="B10" t="inlineStr">
        <is>
          <t>Коледино</t>
        </is>
      </c>
      <c r="C10" t="inlineStr">
        <is>
          <t>Плитка 30х30</t>
        </is>
      </c>
      <c r="D10" t="n">
        <v>24</v>
      </c>
      <c r="E10" t="n">
        <v>420</v>
      </c>
      <c r="F10">
        <f>D10*E10</f>
        <v/>
      </c>
      <c r="G10">
        <f>F10*$J$1</f>
        <v/>
      </c>
    </row>
    <row r="11">
      <c r="A11" t="inlineStr">
        <is>
          <t>2026-05-07</t>
        </is>
      </c>
      <c r="B11" t="inlineStr">
        <is>
          <t>Чехов</t>
        </is>
      </c>
      <c r="C11" t="inlineStr">
        <is>
          <t>Клей плиточный</t>
        </is>
      </c>
      <c r="D11" t="n">
        <v>1</v>
      </c>
      <c r="E11" t="n">
        <v>2300</v>
      </c>
      <c r="F11">
        <f>D11*E11</f>
        <v/>
      </c>
      <c r="G11">
        <f>F11*$J$1</f>
        <v/>
      </c>
    </row>
    <row r="12">
      <c r="A12" t="inlineStr">
        <is>
          <t>2026-06-15</t>
        </is>
      </c>
      <c r="B12" t="inlineStr">
        <is>
          <t>Котовск</t>
        </is>
      </c>
      <c r="C12" t="inlineStr">
        <is>
          <t>Затирка</t>
        </is>
      </c>
      <c r="D12" t="n">
        <v>21</v>
      </c>
      <c r="E12" t="n">
        <v>2300</v>
      </c>
      <c r="F12">
        <f>D12*E12</f>
        <v/>
      </c>
      <c r="G12">
        <f>F12*$J$1</f>
        <v/>
      </c>
    </row>
    <row r="13">
      <c r="A13" t="inlineStr">
        <is>
          <t>2026-03-26</t>
        </is>
      </c>
      <c r="B13" t="inlineStr">
        <is>
          <t>Подольск</t>
        </is>
      </c>
      <c r="C13" t="inlineStr">
        <is>
          <t>Грунтовка</t>
        </is>
      </c>
      <c r="D13" t="n">
        <v>16</v>
      </c>
      <c r="E13" t="n">
        <v>690</v>
      </c>
      <c r="F13">
        <f>D13*E13</f>
        <v/>
      </c>
      <c r="G13">
        <f>F13*$J$1</f>
        <v/>
      </c>
    </row>
    <row r="14">
      <c r="A14" t="inlineStr">
        <is>
          <t>2026-06-19</t>
        </is>
      </c>
      <c r="B14" t="inlineStr">
        <is>
          <t>Коледино</t>
        </is>
      </c>
      <c r="C14" t="inlineStr">
        <is>
          <t>Шпаклёвка</t>
        </is>
      </c>
      <c r="D14" t="n">
        <v>6</v>
      </c>
      <c r="E14" t="n">
        <v>1150</v>
      </c>
      <c r="F14">
        <f>D14*E14</f>
        <v/>
      </c>
      <c r="G14">
        <f>F14*$J$1</f>
        <v/>
      </c>
    </row>
    <row r="15">
      <c r="A15" t="inlineStr">
        <is>
          <t>2026-05-24</t>
        </is>
      </c>
      <c r="B15" t="inlineStr">
        <is>
          <t>Котовск</t>
        </is>
      </c>
      <c r="C15" t="inlineStr">
        <is>
          <t>Краска фасадная</t>
        </is>
      </c>
      <c r="D15" t="n">
        <v>22</v>
      </c>
      <c r="E15" t="n">
        <v>2300</v>
      </c>
      <c r="F15">
        <f>D15*E15</f>
        <v/>
      </c>
      <c r="G15">
        <f>F15*$J$1</f>
        <v/>
      </c>
    </row>
    <row r="16">
      <c r="A16" t="inlineStr">
        <is>
          <t>2026-03-17</t>
        </is>
      </c>
      <c r="B16" t="inlineStr">
        <is>
          <t>чехов</t>
        </is>
      </c>
      <c r="C16" t="inlineStr">
        <is>
          <t>Профиль ПН</t>
        </is>
      </c>
      <c r="D16" t="n">
        <v>8</v>
      </c>
      <c r="E16" t="n">
        <v>2300</v>
      </c>
      <c r="F16">
        <f>D16*E16</f>
        <v/>
      </c>
      <c r="G16">
        <f>F16*$J$1</f>
        <v/>
      </c>
    </row>
    <row r="17">
      <c r="A17" t="inlineStr">
        <is>
          <t>2026-02-16</t>
        </is>
      </c>
      <c r="B17" t="inlineStr">
        <is>
          <t>Подольск</t>
        </is>
      </c>
      <c r="C17" t="inlineStr">
        <is>
          <t>Гипсокартон</t>
        </is>
      </c>
      <c r="D17" t="n">
        <v>10</v>
      </c>
      <c r="E17" t="n">
        <v>2300</v>
      </c>
      <c r="F17">
        <f>D17*E17</f>
        <v/>
      </c>
      <c r="G17">
        <f>F17*$J$1</f>
        <v/>
      </c>
    </row>
    <row r="18">
      <c r="A18" t="inlineStr">
        <is>
          <t>2026-01-19</t>
        </is>
      </c>
      <c r="B18" t="inlineStr">
        <is>
          <t>Чехов</t>
        </is>
      </c>
      <c r="C18" t="inlineStr">
        <is>
          <t>Плитка 30х30</t>
        </is>
      </c>
      <c r="D18" t="n">
        <v>36</v>
      </c>
      <c r="E18" t="n">
        <v>1150</v>
      </c>
      <c r="F18">
        <f>D18*E18</f>
        <v/>
      </c>
      <c r="G18">
        <f>F18*$J$1</f>
        <v/>
      </c>
    </row>
    <row r="19">
      <c r="A19" t="inlineStr">
        <is>
          <t>2026-03-16</t>
        </is>
      </c>
      <c r="B19" t="inlineStr">
        <is>
          <t>Подольск</t>
        </is>
      </c>
      <c r="C19" t="inlineStr">
        <is>
          <t>Клей плиточный</t>
        </is>
      </c>
      <c r="D19" t="n">
        <v>39</v>
      </c>
      <c r="E19" t="n">
        <v>2300</v>
      </c>
      <c r="F19">
        <f>D19*E19</f>
        <v/>
      </c>
      <c r="G19">
        <f>F19*$J$1</f>
        <v/>
      </c>
    </row>
    <row r="20">
      <c r="A20" t="inlineStr">
        <is>
          <t>2026-01-16</t>
        </is>
      </c>
      <c r="B20" t="inlineStr">
        <is>
          <t>Чехов</t>
        </is>
      </c>
      <c r="C20" t="inlineStr">
        <is>
          <t>Затирка</t>
        </is>
      </c>
      <c r="D20" t="n">
        <v>18</v>
      </c>
      <c r="E20" t="n">
        <v>420</v>
      </c>
      <c r="F20">
        <f>D20*E20</f>
        <v/>
      </c>
      <c r="G20">
        <f>F20*$J$1</f>
        <v/>
      </c>
    </row>
    <row r="21">
      <c r="A21" t="inlineStr">
        <is>
          <t>2026-01-22</t>
        </is>
      </c>
      <c r="B21" t="inlineStr">
        <is>
          <t>Подольск</t>
        </is>
      </c>
      <c r="C21" t="inlineStr">
        <is>
          <t>Грунтовка</t>
        </is>
      </c>
      <c r="D21" t="n">
        <v>37</v>
      </c>
      <c r="E21" t="n">
        <v>2300</v>
      </c>
      <c r="F21">
        <f>D21*E21</f>
        <v/>
      </c>
      <c r="G21">
        <f>F21*$J$1</f>
        <v/>
      </c>
    </row>
    <row r="22">
      <c r="A22" t="inlineStr">
        <is>
          <t>2026-03-01</t>
        </is>
      </c>
      <c r="B22" t="inlineStr">
        <is>
          <t>Котовск</t>
        </is>
      </c>
      <c r="C22" t="inlineStr">
        <is>
          <t>Шпаклёвка</t>
        </is>
      </c>
      <c r="D22" t="n">
        <v>23</v>
      </c>
      <c r="E22" t="n">
        <v>2300</v>
      </c>
      <c r="F22">
        <f>D22*E22</f>
        <v/>
      </c>
      <c r="G22">
        <f>F22*$J$1</f>
        <v/>
      </c>
    </row>
    <row r="23">
      <c r="A23" t="inlineStr">
        <is>
          <t>2026-03-04</t>
        </is>
      </c>
      <c r="B23" t="inlineStr">
        <is>
          <t>Коледино</t>
        </is>
      </c>
      <c r="C23" t="inlineStr">
        <is>
          <t>Краска фасадная</t>
        </is>
      </c>
      <c r="D23" t="n">
        <v>40</v>
      </c>
      <c r="E23" t="n">
        <v>2300</v>
      </c>
      <c r="F23">
        <f>D23*E23</f>
        <v/>
      </c>
      <c r="G23">
        <f>F23*$J$1</f>
        <v/>
      </c>
    </row>
    <row r="24">
      <c r="A24" t="inlineStr">
        <is>
          <t>2026-01-05</t>
        </is>
      </c>
      <c r="B24" t="inlineStr">
        <is>
          <t>Коледино</t>
        </is>
      </c>
      <c r="C24" t="inlineStr">
        <is>
          <t>Профиль ПН</t>
        </is>
      </c>
      <c r="D24" t="n">
        <v>19</v>
      </c>
      <c r="E24" t="n">
        <v>690</v>
      </c>
      <c r="F24">
        <f>D24*E24</f>
        <v/>
      </c>
      <c r="G24">
        <f>F24*$J$1</f>
        <v/>
      </c>
    </row>
    <row r="25">
      <c r="A25" t="inlineStr">
        <is>
          <t>2026-04-03</t>
        </is>
      </c>
      <c r="B25" t="inlineStr">
        <is>
          <t>Котовск</t>
        </is>
      </c>
      <c r="C25" t="inlineStr">
        <is>
          <t>Гипсокартон</t>
        </is>
      </c>
      <c r="D25" t="n">
        <v>32</v>
      </c>
      <c r="E25" t="n">
        <v>690</v>
      </c>
      <c r="F25">
        <f>D25*E25</f>
        <v/>
      </c>
      <c r="G25">
        <f>F25*$J$1</f>
        <v/>
      </c>
    </row>
    <row r="26">
      <c r="A26" t="inlineStr">
        <is>
          <t>2026-04-09</t>
        </is>
      </c>
      <c r="B26" t="inlineStr">
        <is>
          <t>Котовск</t>
        </is>
      </c>
      <c r="C26" t="inlineStr">
        <is>
          <t>Плитка 30х30</t>
        </is>
      </c>
      <c r="D26" t="n">
        <v>36</v>
      </c>
      <c r="E26" t="n">
        <v>690</v>
      </c>
      <c r="F26">
        <f>D26*E26</f>
        <v/>
      </c>
      <c r="G26">
        <f>F26*$J$1</f>
        <v/>
      </c>
    </row>
    <row r="27">
      <c r="A27" t="inlineStr">
        <is>
          <t>2026-04-12</t>
        </is>
      </c>
      <c r="B27" t="inlineStr">
        <is>
          <t>подольск</t>
        </is>
      </c>
      <c r="C27" t="inlineStr">
        <is>
          <t>Клей плиточный</t>
        </is>
      </c>
      <c r="D27" t="n">
        <v>27</v>
      </c>
      <c r="E27" t="n">
        <v>2300</v>
      </c>
      <c r="F27">
        <f>D27*E27</f>
        <v/>
      </c>
      <c r="G27">
        <f>F27*$J$1</f>
        <v/>
      </c>
    </row>
    <row r="28">
      <c r="A28" t="inlineStr">
        <is>
          <t>2026-02-06</t>
        </is>
      </c>
      <c r="B28" t="inlineStr">
        <is>
          <t>Коледино</t>
        </is>
      </c>
      <c r="C28" t="inlineStr">
        <is>
          <t>Затирка</t>
        </is>
      </c>
      <c r="D28" t="n">
        <v>6</v>
      </c>
      <c r="E28" t="n">
        <v>690</v>
      </c>
      <c r="F28">
        <f>D28*E28</f>
        <v/>
      </c>
      <c r="G28">
        <f>F28*$J$1</f>
        <v/>
      </c>
    </row>
    <row r="29">
      <c r="A29" t="inlineStr">
        <is>
          <t>2026-02-16</t>
        </is>
      </c>
      <c r="B29" t="inlineStr">
        <is>
          <t>Коледино</t>
        </is>
      </c>
      <c r="C29" t="inlineStr">
        <is>
          <t>Грунтовка</t>
        </is>
      </c>
      <c r="D29" t="n">
        <v>2</v>
      </c>
      <c r="E29" t="n">
        <v>690</v>
      </c>
      <c r="F29">
        <f>D29*E29</f>
        <v/>
      </c>
      <c r="G29">
        <f>F29*$J$1</f>
        <v/>
      </c>
    </row>
    <row r="30">
      <c r="A30" t="inlineStr">
        <is>
          <t>2026-03-05</t>
        </is>
      </c>
      <c r="B30" t="inlineStr">
        <is>
          <t>Подольск</t>
        </is>
      </c>
      <c r="C30" t="inlineStr">
        <is>
          <t>Шпаклёвка</t>
        </is>
      </c>
      <c r="D30" t="n">
        <v>1</v>
      </c>
      <c r="E30" t="n">
        <v>2300</v>
      </c>
      <c r="F30">
        <f>D30*E30</f>
        <v/>
      </c>
      <c r="G30">
        <f>F30*$J$1</f>
        <v/>
      </c>
    </row>
    <row r="31">
      <c r="A31" t="inlineStr">
        <is>
          <t>2026-05-19</t>
        </is>
      </c>
      <c r="B31" t="inlineStr">
        <is>
          <t>Подольск</t>
        </is>
      </c>
      <c r="C31" t="inlineStr">
        <is>
          <t>Краска фасадная</t>
        </is>
      </c>
      <c r="D31" t="n">
        <v>40</v>
      </c>
      <c r="E31" t="n">
        <v>1150</v>
      </c>
      <c r="F31">
        <f>D31*E31</f>
        <v/>
      </c>
      <c r="G31">
        <f>F31*$J$1</f>
        <v/>
      </c>
    </row>
    <row r="32">
      <c r="A32" t="inlineStr">
        <is>
          <t>Дата</t>
        </is>
      </c>
      <c r="B32" t="inlineStr">
        <is>
          <t>Склад</t>
        </is>
      </c>
      <c r="C32" t="inlineStr">
        <is>
          <t>Товар</t>
        </is>
      </c>
      <c r="D32" t="inlineStr">
        <is>
          <t>Штук</t>
        </is>
      </c>
      <c r="E32" t="inlineStr">
        <is>
          <t>Цена</t>
        </is>
      </c>
      <c r="F32" t="inlineStr">
        <is>
          <t>Сумма</t>
        </is>
      </c>
      <c r="G32" t="inlineStr">
        <is>
          <t>Наценка</t>
        </is>
      </c>
    </row>
    <row r="33">
      <c r="A33" t="inlineStr">
        <is>
          <t>2026-02-25</t>
        </is>
      </c>
      <c r="B33" t="inlineStr">
        <is>
          <t>Чехов</t>
        </is>
      </c>
      <c r="C33" t="inlineStr">
        <is>
          <t>Профиль ПН</t>
        </is>
      </c>
      <c r="D33" t="n">
        <v>30</v>
      </c>
      <c r="E33" t="n">
        <v>2300</v>
      </c>
      <c r="F33">
        <f>D33*E33</f>
        <v/>
      </c>
      <c r="G33">
        <f>F33*$J$1</f>
        <v/>
      </c>
    </row>
    <row r="34">
      <c r="A34" t="inlineStr">
        <is>
          <t>2026-04-04</t>
        </is>
      </c>
      <c r="B34" t="inlineStr">
        <is>
          <t>Котовск</t>
        </is>
      </c>
      <c r="C34" t="inlineStr">
        <is>
          <t>Гипсокартон</t>
        </is>
      </c>
      <c r="D34" t="n">
        <v>26</v>
      </c>
      <c r="E34" t="n">
        <v>2300</v>
      </c>
      <c r="F34">
        <f>D34*E34</f>
        <v/>
      </c>
      <c r="G34">
        <f>F34*$J$1</f>
        <v/>
      </c>
    </row>
    <row r="35">
      <c r="A35" t="inlineStr">
        <is>
          <t>2026-06-07</t>
        </is>
      </c>
      <c r="B35" t="inlineStr">
        <is>
          <t>Котовск</t>
        </is>
      </c>
      <c r="C35" t="inlineStr">
        <is>
          <t>Плитка 30х30</t>
        </is>
      </c>
      <c r="D35" t="n">
        <v>4</v>
      </c>
      <c r="E35" t="n">
        <v>420</v>
      </c>
      <c r="F35">
        <f>D35*E35</f>
        <v/>
      </c>
      <c r="G35">
        <f>F35*$J$1</f>
        <v/>
      </c>
    </row>
    <row r="36">
      <c r="A36" t="inlineStr">
        <is>
          <t>2026-02-04</t>
        </is>
      </c>
      <c r="B36" t="inlineStr">
        <is>
          <t>Котовск</t>
        </is>
      </c>
      <c r="C36" t="inlineStr">
        <is>
          <t>Клей плиточный</t>
        </is>
      </c>
      <c r="D36" t="n">
        <v>11</v>
      </c>
      <c r="E36" t="n">
        <v>1150</v>
      </c>
      <c r="F36">
        <f>D36*E36</f>
        <v/>
      </c>
      <c r="G36">
        <f>F36*$J$1</f>
        <v/>
      </c>
    </row>
    <row r="37">
      <c r="A37" t="inlineStr">
        <is>
          <t>2026-05-01</t>
        </is>
      </c>
      <c r="B37" t="inlineStr">
        <is>
          <t>Чехов</t>
        </is>
      </c>
      <c r="C37" t="inlineStr">
        <is>
          <t>Затирка</t>
        </is>
      </c>
      <c r="D37" t="n">
        <v>7</v>
      </c>
      <c r="E37" t="n">
        <v>690</v>
      </c>
      <c r="F37">
        <f>D37*E37</f>
        <v/>
      </c>
      <c r="G37">
        <f>F37*$J$1</f>
        <v/>
      </c>
    </row>
    <row r="38">
      <c r="A38" t="inlineStr">
        <is>
          <t>2026-05-20</t>
        </is>
      </c>
      <c r="B38" t="inlineStr">
        <is>
          <t>Чехов</t>
        </is>
      </c>
      <c r="C38" t="inlineStr">
        <is>
          <t>Грунтовка</t>
        </is>
      </c>
      <c r="D38" t="n">
        <v>24</v>
      </c>
      <c r="E38" t="n">
        <v>420</v>
      </c>
      <c r="F38">
        <f>D38*E38</f>
        <v/>
      </c>
      <c r="G38">
        <f>F38*$J$1</f>
        <v/>
      </c>
    </row>
    <row r="39">
      <c r="A39" t="inlineStr">
        <is>
          <t>2026-01-13</t>
        </is>
      </c>
      <c r="B39" t="inlineStr">
        <is>
          <t>коледино</t>
        </is>
      </c>
      <c r="C39" t="inlineStr">
        <is>
          <t>Шпаклёвка</t>
        </is>
      </c>
      <c r="D39" t="n">
        <v>40</v>
      </c>
      <c r="E39" t="n">
        <v>690</v>
      </c>
      <c r="F39">
        <f>D39*E39</f>
        <v/>
      </c>
      <c r="G39">
        <f>F39*$J$1</f>
        <v/>
      </c>
    </row>
    <row r="40">
      <c r="A40" t="inlineStr">
        <is>
          <t>2026-06-20</t>
        </is>
      </c>
      <c r="B40" t="inlineStr">
        <is>
          <t>Подольск</t>
        </is>
      </c>
      <c r="C40" t="inlineStr">
        <is>
          <t>Краска фасадная</t>
        </is>
      </c>
      <c r="D40" t="n">
        <v>23</v>
      </c>
      <c r="E40" t="n">
        <v>1150</v>
      </c>
      <c r="F40">
        <f>D40*E40</f>
        <v/>
      </c>
      <c r="G40">
        <f>F40*$J$1</f>
        <v/>
      </c>
    </row>
    <row r="41">
      <c r="A41" t="inlineStr">
        <is>
          <t>2026-04-16</t>
        </is>
      </c>
      <c r="B41" t="inlineStr">
        <is>
          <t>Чехов</t>
        </is>
      </c>
      <c r="C41" t="inlineStr">
        <is>
          <t>Профиль ПН</t>
        </is>
      </c>
      <c r="D41" t="n">
        <v>8</v>
      </c>
      <c r="E41" t="n">
        <v>2300</v>
      </c>
      <c r="F41">
        <f>D41*E41</f>
        <v/>
      </c>
      <c r="G41">
        <f>F41*$J$1</f>
        <v/>
      </c>
    </row>
    <row r="42">
      <c r="A42" t="inlineStr">
        <is>
          <t>2026-04-03</t>
        </is>
      </c>
      <c r="B42" t="inlineStr">
        <is>
          <t>Котовск</t>
        </is>
      </c>
      <c r="C42" t="inlineStr">
        <is>
          <t>Гипсокартон</t>
        </is>
      </c>
      <c r="D42" t="n">
        <v>20</v>
      </c>
      <c r="E42" t="n">
        <v>690</v>
      </c>
      <c r="F42">
        <f>D42*E42</f>
        <v/>
      </c>
      <c r="G42">
        <f>F42*$J$1</f>
        <v/>
      </c>
    </row>
    <row r="43">
      <c r="A43" t="inlineStr">
        <is>
          <t>2026-01-16</t>
        </is>
      </c>
      <c r="B43" t="inlineStr">
        <is>
          <t>Подольск</t>
        </is>
      </c>
      <c r="C43" t="inlineStr">
        <is>
          <t>Плитка 30х30</t>
        </is>
      </c>
      <c r="D43" t="n">
        <v>17</v>
      </c>
      <c r="E43" t="n">
        <v>690</v>
      </c>
      <c r="F43">
        <f>D43*E43</f>
        <v/>
      </c>
      <c r="G43">
        <f>F43*$J$1</f>
        <v/>
      </c>
    </row>
    <row r="44">
      <c r="A44" t="inlineStr">
        <is>
          <t>2026-05-17</t>
        </is>
      </c>
      <c r="B44" t="inlineStr">
        <is>
          <t>Чехов</t>
        </is>
      </c>
      <c r="C44" t="inlineStr">
        <is>
          <t>Клей плиточный</t>
        </is>
      </c>
      <c r="D44" t="n">
        <v>14</v>
      </c>
      <c r="E44" t="n">
        <v>1150</v>
      </c>
      <c r="F44">
        <f>D44*E44</f>
        <v/>
      </c>
      <c r="G44">
        <f>F44*$J$1</f>
        <v/>
      </c>
    </row>
    <row r="45">
      <c r="A45" t="inlineStr">
        <is>
          <t>2026-02-10</t>
        </is>
      </c>
      <c r="B45" t="inlineStr">
        <is>
          <t>Чехов</t>
        </is>
      </c>
      <c r="C45" t="inlineStr">
        <is>
          <t>Затирка</t>
        </is>
      </c>
      <c r="D45" t="n">
        <v>34</v>
      </c>
      <c r="E45" t="n">
        <v>420</v>
      </c>
      <c r="F45">
        <f>D45*E45</f>
        <v/>
      </c>
      <c r="G45">
        <f>F45*$J$1</f>
        <v/>
      </c>
    </row>
    <row r="46">
      <c r="A46" t="inlineStr">
        <is>
          <t>2026-06-12</t>
        </is>
      </c>
      <c r="B46" t="inlineStr">
        <is>
          <t>Подольск</t>
        </is>
      </c>
      <c r="C46" t="inlineStr">
        <is>
          <t>Грунтовка</t>
        </is>
      </c>
      <c r="D46" t="n">
        <v>34</v>
      </c>
      <c r="E46" t="n">
        <v>690</v>
      </c>
      <c r="F46">
        <f>D46*E46</f>
        <v/>
      </c>
      <c r="G46">
        <f>F46*$J$1</f>
        <v/>
      </c>
    </row>
    <row r="47">
      <c r="A47" t="inlineStr">
        <is>
          <t>2026-03-18</t>
        </is>
      </c>
      <c r="B47" t="inlineStr">
        <is>
          <t>Коледино</t>
        </is>
      </c>
      <c r="C47" t="inlineStr">
        <is>
          <t>Шпаклёвка</t>
        </is>
      </c>
      <c r="D47" t="n">
        <v>1</v>
      </c>
      <c r="E47" t="n">
        <v>1150</v>
      </c>
      <c r="F47">
        <f>D47*E47</f>
        <v/>
      </c>
      <c r="G47">
        <f>F47*$J$1</f>
        <v/>
      </c>
    </row>
    <row r="48">
      <c r="A48" t="inlineStr">
        <is>
          <t>2026-06-26</t>
        </is>
      </c>
      <c r="B48" t="inlineStr">
        <is>
          <t>Коледино</t>
        </is>
      </c>
      <c r="C48" t="inlineStr">
        <is>
          <t>Краска фасадная</t>
        </is>
      </c>
      <c r="D48" t="n">
        <v>40</v>
      </c>
      <c r="E48" t="n">
        <v>690</v>
      </c>
      <c r="F48">
        <f>D48*E48</f>
        <v/>
      </c>
      <c r="G48">
        <f>F48*$J$1</f>
        <v/>
      </c>
    </row>
    <row r="49">
      <c r="A49" t="inlineStr">
        <is>
          <t>2026-02-07</t>
        </is>
      </c>
      <c r="B49" t="inlineStr">
        <is>
          <t>Котовск</t>
        </is>
      </c>
      <c r="C49" t="inlineStr">
        <is>
          <t>Профиль ПН</t>
        </is>
      </c>
      <c r="D49" t="n">
        <v>15</v>
      </c>
      <c r="E49" t="n">
        <v>2300</v>
      </c>
      <c r="F49">
        <f>D49*E49</f>
        <v/>
      </c>
      <c r="G49">
        <f>F49*$J$1</f>
        <v/>
      </c>
    </row>
    <row r="50">
      <c r="A50" t="inlineStr">
        <is>
          <t>2026-03-26</t>
        </is>
      </c>
      <c r="B50" t="inlineStr">
        <is>
          <t>чехов</t>
        </is>
      </c>
      <c r="C50" t="inlineStr">
        <is>
          <t>Гипсокартон</t>
        </is>
      </c>
      <c r="D50" t="n">
        <v>2</v>
      </c>
      <c r="E50" t="n">
        <v>1150</v>
      </c>
      <c r="F50">
        <f>D50*E50</f>
        <v/>
      </c>
      <c r="G50">
        <f>F50*$J$1</f>
        <v/>
      </c>
    </row>
    <row r="51">
      <c r="A51" t="inlineStr">
        <is>
          <t>2026-04-23</t>
        </is>
      </c>
      <c r="B51" t="inlineStr">
        <is>
          <t>Подольск</t>
        </is>
      </c>
      <c r="C51" t="inlineStr">
        <is>
          <t>Плитка 30х30</t>
        </is>
      </c>
      <c r="D51" t="n">
        <v>13</v>
      </c>
      <c r="E51" t="n">
        <v>1150</v>
      </c>
      <c r="F51">
        <f>D51*E51</f>
        <v/>
      </c>
      <c r="G51">
        <f>F51*$J$1</f>
        <v/>
      </c>
    </row>
    <row r="52">
      <c r="A52" t="inlineStr">
        <is>
          <t>2026-04-03</t>
        </is>
      </c>
      <c r="B52" t="inlineStr">
        <is>
          <t>Подольск</t>
        </is>
      </c>
      <c r="C52" t="inlineStr">
        <is>
          <t>Клей плиточный</t>
        </is>
      </c>
      <c r="D52" t="n">
        <v>24</v>
      </c>
      <c r="E52" t="n">
        <v>690</v>
      </c>
      <c r="F52">
        <f>D52*E52</f>
        <v/>
      </c>
      <c r="G52">
        <f>F52*$J$1</f>
        <v/>
      </c>
    </row>
    <row r="53">
      <c r="A53" t="inlineStr">
        <is>
          <t>2026-01-07</t>
        </is>
      </c>
      <c r="B53" t="inlineStr">
        <is>
          <t>Коледино</t>
        </is>
      </c>
      <c r="C53" t="inlineStr">
        <is>
          <t>Затирка</t>
        </is>
      </c>
      <c r="D53" t="n">
        <v>31</v>
      </c>
      <c r="E53" t="n">
        <v>1150</v>
      </c>
      <c r="F53">
        <f>D53*E53</f>
        <v/>
      </c>
      <c r="G53">
        <f>F53*$J$1</f>
        <v/>
      </c>
    </row>
    <row r="54">
      <c r="A54" t="inlineStr">
        <is>
          <t>2026-02-20</t>
        </is>
      </c>
      <c r="B54" t="inlineStr">
        <is>
          <t>Котовск</t>
        </is>
      </c>
      <c r="C54" t="inlineStr">
        <is>
          <t>Грунтовка</t>
        </is>
      </c>
      <c r="D54" t="n">
        <v>40</v>
      </c>
      <c r="E54" t="n">
        <v>420</v>
      </c>
      <c r="F54">
        <f>D54*E54</f>
        <v/>
      </c>
      <c r="G54">
        <f>F54*$J$1</f>
        <v/>
      </c>
    </row>
    <row r="55">
      <c r="A55" t="inlineStr">
        <is>
          <t>2026-04-27</t>
        </is>
      </c>
      <c r="B55" t="inlineStr">
        <is>
          <t>Подольск</t>
        </is>
      </c>
      <c r="C55" t="inlineStr">
        <is>
          <t>Шпаклёвка</t>
        </is>
      </c>
      <c r="D55" t="n">
        <v>6</v>
      </c>
      <c r="E55" t="n">
        <v>420</v>
      </c>
      <c r="F55">
        <f>D55*E55</f>
        <v/>
      </c>
      <c r="G55">
        <f>F55*$J$1</f>
        <v/>
      </c>
    </row>
    <row r="56">
      <c r="A56" t="inlineStr">
        <is>
          <t>2026-04-06</t>
        </is>
      </c>
      <c r="B56" t="inlineStr">
        <is>
          <t>Коледино</t>
        </is>
      </c>
      <c r="C56" t="inlineStr">
        <is>
          <t>Краска фасадная</t>
        </is>
      </c>
      <c r="D56" t="n">
        <v>31</v>
      </c>
      <c r="E56" t="n">
        <v>2300</v>
      </c>
      <c r="F56">
        <f>D56*E56</f>
        <v/>
      </c>
      <c r="G56">
        <f>F56*$J$1</f>
        <v/>
      </c>
    </row>
    <row r="57">
      <c r="A57" t="inlineStr">
        <is>
          <t>2026-06-26</t>
        </is>
      </c>
      <c r="B57" t="inlineStr">
        <is>
          <t>Подольск</t>
        </is>
      </c>
      <c r="C57" t="inlineStr">
        <is>
          <t>Профиль ПН</t>
        </is>
      </c>
      <c r="D57" t="n">
        <v>6</v>
      </c>
      <c r="E57" t="n">
        <v>2300</v>
      </c>
      <c r="F57">
        <f>D57*E57</f>
        <v/>
      </c>
      <c r="G57">
        <f>F57*$J$1</f>
        <v/>
      </c>
    </row>
    <row r="58">
      <c r="A58" t="inlineStr">
        <is>
          <t>2026-04-24</t>
        </is>
      </c>
      <c r="B58" t="inlineStr">
        <is>
          <t>Котовск</t>
        </is>
      </c>
      <c r="C58" t="inlineStr">
        <is>
          <t>Гипсокартон</t>
        </is>
      </c>
      <c r="D58" t="n">
        <v>6</v>
      </c>
      <c r="E58" t="n">
        <v>690</v>
      </c>
      <c r="F58">
        <f>D58*E58</f>
        <v/>
      </c>
      <c r="G58">
        <f>F58*$J$1</f>
        <v/>
      </c>
    </row>
    <row r="59">
      <c r="A59" t="inlineStr">
        <is>
          <t>2026-02-05</t>
        </is>
      </c>
      <c r="B59" t="inlineStr">
        <is>
          <t>Коледино</t>
        </is>
      </c>
      <c r="C59" t="inlineStr">
        <is>
          <t>Плитка 30х30</t>
        </is>
      </c>
      <c r="D59" t="n">
        <v>2</v>
      </c>
      <c r="E59" t="n">
        <v>2300</v>
      </c>
      <c r="F59">
        <f>D59*E59</f>
        <v/>
      </c>
      <c r="G59">
        <f>F59*$J$1</f>
        <v/>
      </c>
    </row>
    <row r="60">
      <c r="A60" t="inlineStr">
        <is>
          <t>2026-06-27</t>
        </is>
      </c>
      <c r="B60" t="inlineStr">
        <is>
          <t>Коледино</t>
        </is>
      </c>
      <c r="C60" t="inlineStr">
        <is>
          <t>Клей плиточный</t>
        </is>
      </c>
      <c r="D60" t="n">
        <v>40</v>
      </c>
      <c r="E60" t="n">
        <v>2300</v>
      </c>
      <c r="F60">
        <f>D60*E60</f>
        <v/>
      </c>
      <c r="G60">
        <f>F60*$J$1</f>
        <v/>
      </c>
    </row>
    <row r="61">
      <c r="A61" t="inlineStr">
        <is>
          <t>2026-06-18</t>
        </is>
      </c>
      <c r="B61" t="inlineStr">
        <is>
          <t>подольск</t>
        </is>
      </c>
      <c r="C61" t="inlineStr">
        <is>
          <t>Затирка</t>
        </is>
      </c>
      <c r="D61" t="n">
        <v>10</v>
      </c>
      <c r="E61" t="n">
        <v>690</v>
      </c>
      <c r="F61">
        <f>D61*E61</f>
        <v/>
      </c>
      <c r="G61">
        <f>F61*$J$1</f>
        <v/>
      </c>
    </row>
    <row r="62">
      <c r="A62" t="inlineStr">
        <is>
          <t>2026-01-17</t>
        </is>
      </c>
      <c r="B62" t="inlineStr">
        <is>
          <t>Чехов</t>
        </is>
      </c>
      <c r="C62" t="inlineStr">
        <is>
          <t>Грунтовка</t>
        </is>
      </c>
      <c r="D62" t="n">
        <v>7</v>
      </c>
      <c r="E62" t="n">
        <v>690</v>
      </c>
      <c r="F62">
        <f>D62*E62</f>
        <v/>
      </c>
      <c r="G62">
        <f>F62*$J$1</f>
        <v/>
      </c>
    </row>
    <row r="63">
      <c r="A63" t="inlineStr">
        <is>
          <t>Итого</t>
        </is>
      </c>
      <c r="D63">
        <f>SUM(D2:D62)</f>
        <v/>
      </c>
      <c r="F63">
        <f>SUM(F2:F31)+SUM(F33:F62)</f>
        <v/>
      </c>
      <c r="G63">
        <f>SUM(G2:G31)+SUM(G33:G62)</f>
        <v/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</cols>
  <sheetData>
    <row r="1">
      <c r="A1" t="inlineStr">
        <is>
          <t>Склад</t>
        </is>
      </c>
      <c r="B1" t="inlineStr">
        <is>
          <t>Янв</t>
        </is>
      </c>
      <c r="C1" t="inlineStr">
        <is>
          <t>Фев</t>
        </is>
      </c>
      <c r="D1" t="inlineStr">
        <is>
          <t>Мар</t>
        </is>
      </c>
      <c r="E1" t="inlineStr">
        <is>
          <t>Апр</t>
        </is>
      </c>
      <c r="F1" t="inlineStr">
        <is>
          <t>Май</t>
        </is>
      </c>
      <c r="G1" t="inlineStr">
        <is>
          <t>Июн</t>
        </is>
      </c>
    </row>
    <row r="2">
      <c r="A2" t="inlineStr">
        <is>
          <t>Чехов</t>
        </is>
      </c>
      <c r="B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  <c r="C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  <c r="D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  <c r="E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  <c r="F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  <c r="G2">
        <f>SUMPRODUCT((Продажи!$B$2:$B$31=$A2)*(MID(Продажи!$A$2:$A$31,6,2)=TEXT(COLUMN()-1,"00"))*Продажи!$F$2:$F$31)+SUMPRODUCT((Продажи!$B$33:$B$62=$A2)*(MID(Продажи!$A$33:$A$62,6,2)=TEXT(COLUMN()-1,"00"))*Продажи!$F$33:$F$62)</f>
        <v/>
      </c>
    </row>
    <row r="3">
      <c r="A3" t="inlineStr">
        <is>
          <t>Коледино</t>
        </is>
      </c>
      <c r="B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  <c r="C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  <c r="D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  <c r="E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  <c r="F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  <c r="G3">
        <f>SUMPRODUCT((Продажи!$B$2:$B$31=$A3)*(MID(Продажи!$A$2:$A$31,6,2)=TEXT(COLUMN()-1,"00"))*Продажи!$F$2:$F$31)+SUMPRODUCT((Продажи!$B$33:$B$62=$A3)*(MID(Продажи!$A$33:$A$62,6,2)=TEXT(COLUMN()-1,"00"))*Продажи!$F$33:$F$62)</f>
        <v/>
      </c>
    </row>
    <row r="4">
      <c r="A4" t="inlineStr">
        <is>
          <t>Подольск</t>
        </is>
      </c>
      <c r="B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  <c r="C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  <c r="D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  <c r="E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  <c r="F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  <c r="G4">
        <f>SUMPRODUCT((Продажи!$B$2:$B$31=$A4)*(MID(Продажи!$A$2:$A$31,6,2)=TEXT(COLUMN()-1,"00"))*Продажи!$F$2:$F$31)+SUMPRODUCT((Продажи!$B$33:$B$62=$A4)*(MID(Продажи!$A$33:$A$62,6,2)=TEXT(COLUMN()-1,"00"))*Продажи!$F$33:$F$62)</f>
        <v/>
      </c>
    </row>
    <row r="5">
      <c r="A5" t="inlineStr">
        <is>
          <t>Котовск</t>
        </is>
      </c>
      <c r="B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  <c r="C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  <c r="D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  <c r="E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  <c r="F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  <c r="G5">
        <f>SUMPRODUCT((Продажи!$B$2:$B$31=$A5)*(MID(Продажи!$A$2:$A$31,6,2)=TEXT(COLUMN()-1,"00"))*Продажи!$F$2:$F$31)+SUMPRODUCT((Продажи!$B$33:$B$62=$A5)*(MID(Продажи!$A$33:$A$62,6,2)=TEXT(COLUMN()-1,"00"))*Продажи!$F$33:$F$62)</f>
        <v/>
      </c>
    </row>
    <row r="6">
      <c r="A6" t="inlineStr">
        <is>
          <t>Итого</t>
        </is>
      </c>
      <c r="B6">
        <f>SUM(B2:B5)</f>
        <v/>
      </c>
      <c r="C6">
        <f>SUM(C2:C5)</f>
        <v/>
      </c>
      <c r="D6">
        <f>SUM(D2:D5)</f>
        <v/>
      </c>
      <c r="E6">
        <f>SUM(E2:E5)</f>
        <v/>
      </c>
      <c r="F6">
        <f>SUM(F2:F5)</f>
        <v/>
      </c>
      <c r="G6">
        <f>SUM(G2:G5)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2026-09-02T12:09:15Z</dcterms:created>
  <dcterms:modified xmlns:dcterms="http://purl.org/dc/terms/" xmlns:xsi="http://www.w3.org/2001/XMLSchema-instance" xsi:type="dcterms:W3CDTF">2026-09-02T12:11:52Z</dcterms:modified>
</cp:coreProperties>
</file>