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Настройки" sheetId="1" state="visible" r:id="rId1"/>
    <sheet xmlns:r="http://schemas.openxmlformats.org/officeDocument/2006/relationships" name="Табель" sheetId="2" state="visible" r:id="rId2"/>
  </sheets>
  <definedNames>
    <definedName name="ГодТабеля">'Настройки'!$B$3</definedName>
    <definedName name="МесяцНомер">'Настройки'!$B$4</definedName>
    <definedName name="ЧасовВСмене">'Настройки'!$B$5</definedName>
    <definedName name="ПервоеЧисло">'Настройки'!$B$7</definedName>
    <definedName name="РабочихДней">'Настройки'!$B$9</definedName>
    <definedName name="НормаЧасов">'Настройки'!$B$10</definedName>
    <definedName name="КодыЯвок">'Настройки'!$A$13:$A$16</definedName>
    <definedName name="_xlnm.Print_Titles" localSheetId="0">'Настройки'!$12:$12</definedName>
    <definedName name="_xlnm.Print_Titles" localSheetId="1">'Табель'!$5:$5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dd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</fonts>
  <fills count="7">
    <fill>
      <patternFill/>
    </fill>
    <fill>
      <patternFill patternType="gray125"/>
    </fill>
    <fill>
      <patternFill patternType="solid">
        <fgColor rgb="001F2933"/>
      </patternFill>
    </fill>
    <fill>
      <patternFill patternType="solid">
        <fgColor rgb="00FFF8E1"/>
      </patternFill>
    </fill>
    <fill>
      <patternFill patternType="solid">
        <fgColor rgb="00EEF3F8"/>
      </patternFill>
    </fill>
    <fill>
      <patternFill patternType="solid">
        <fgColor rgb="00F5F7F9"/>
      </patternFill>
    </fill>
    <fill>
      <patternFill patternType="solid">
        <fgColor rgb="00E5E9EE"/>
      </patternFill>
    </fill>
  </fills>
  <borders count="3">
    <border>
      <left/>
      <right/>
      <top/>
      <bottom/>
      <diagonal/>
    </border>
    <border>
      <left style="thin">
        <color rgb="00D9DEE3"/>
      </left>
      <right style="thin">
        <color rgb="00D9DEE3"/>
      </right>
      <top style="thin">
        <color rgb="00D9DEE3"/>
      </top>
      <bottom style="thin">
        <color rgb="00D9DEE3"/>
      </bottom>
    </border>
    <border>
      <left style="thin">
        <color rgb="00D9DEE3"/>
      </left>
      <right style="thin">
        <color rgb="00D9DEE3"/>
      </right>
      <top style="medium">
        <color rgb="001F2933"/>
      </top>
      <bottom style="thin">
        <color rgb="00D9DE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3" borderId="0" applyAlignment="1" pivotButton="0" quotePrefix="0" xfId="0">
      <alignment horizontal="right"/>
    </xf>
    <xf numFmtId="164" fontId="0" fillId="4" borderId="0" pivotButton="0" quotePrefix="0" xfId="0"/>
    <xf numFmtId="0" fontId="0" fillId="4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5" borderId="1" pivotButton="0" quotePrefix="0" xfId="0"/>
    <xf numFmtId="0" fontId="3" fillId="6" borderId="0" pivotButton="0" quotePrefix="0" xfId="0"/>
    <xf numFmtId="165" fontId="3" fillId="6" borderId="0" applyAlignment="1" pivotButton="0" quotePrefix="0" xfId="0">
      <alignment horizontal="center"/>
    </xf>
    <xf numFmtId="0" fontId="3" fillId="6" borderId="0" applyAlignment="1" pivotButton="0" quotePrefix="0" xfId="0">
      <alignment horizontal="center"/>
    </xf>
    <xf numFmtId="0" fontId="0" fillId="3" borderId="1" applyAlignment="1" pivotButton="0" quotePrefix="0" xfId="0">
      <alignment horizontal="right"/>
    </xf>
    <xf numFmtId="0" fontId="0" fillId="4" borderId="1" applyAlignment="1" pivotButton="0" quotePrefix="0" xfId="0">
      <alignment horizontal="right"/>
    </xf>
    <xf numFmtId="0" fontId="3" fillId="6" borderId="2" pivotButton="0" quotePrefix="0" xfId="0"/>
    <xf numFmtId="0" fontId="3" fillId="4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6"/>
  <sheetViews>
    <sheetView workbookViewId="0">
      <pane xSplit="1" ySplit="12" topLeftCell="B1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4" customWidth="1" min="2" max="2"/>
  </cols>
  <sheetData>
    <row r="1" ht="24" customHeight="1">
      <c r="A1" s="3" t="inlineStr">
        <is>
          <t>Параметры табеля</t>
        </is>
      </c>
    </row>
    <row r="2"/>
    <row r="3">
      <c r="A3" s="4" t="inlineStr">
        <is>
          <t>Год</t>
        </is>
      </c>
      <c r="B3" s="5" t="n">
        <v>2026</v>
      </c>
    </row>
    <row r="4">
      <c r="A4" s="4" t="inlineStr">
        <is>
          <t>Месяц (номер)</t>
        </is>
      </c>
      <c r="B4" s="5" t="n">
        <v>9</v>
      </c>
    </row>
    <row r="5">
      <c r="A5" s="4" t="inlineStr">
        <is>
          <t>Часов в смене</t>
        </is>
      </c>
      <c r="B5" s="5" t="n">
        <v>8</v>
      </c>
    </row>
    <row r="6"/>
    <row r="7">
      <c r="A7" s="4" t="inlineStr">
        <is>
          <t>Первое число месяца</t>
        </is>
      </c>
      <c r="B7" s="6">
        <f>DATE(ГодТабеля,МесяцНомер,1)</f>
        <v/>
      </c>
    </row>
    <row r="8">
      <c r="A8" s="4" t="inlineStr">
        <is>
          <t>Дней в месяце</t>
        </is>
      </c>
      <c r="B8" s="7">
        <f>DAY(EOMONTH(ПервоеЧисло,0))</f>
        <v/>
      </c>
    </row>
    <row r="9">
      <c r="A9" s="4" t="inlineStr">
        <is>
          <t>Рабочих дней (пятидневка)</t>
        </is>
      </c>
      <c r="B9" s="7">
        <f>NETWORKDAYS(ПервоеЧисло,EOMONTH(ПервоеЧисло,0))</f>
        <v/>
      </c>
    </row>
    <row r="10">
      <c r="A10" s="4" t="inlineStr">
        <is>
          <t>Норма часов месяца</t>
        </is>
      </c>
      <c r="B10" s="7">
        <f>РабочихДней*ЧасовВСмене</f>
        <v/>
      </c>
    </row>
    <row r="11"/>
    <row r="12" ht="30" customHeight="1">
      <c r="A12" s="8" t="inlineStr">
        <is>
          <t>Код</t>
        </is>
      </c>
      <c r="B12" s="8" t="inlineStr">
        <is>
          <t>Расшифровка</t>
        </is>
      </c>
    </row>
    <row r="13">
      <c r="A13" s="9" t="inlineStr">
        <is>
          <t>Я</t>
        </is>
      </c>
      <c r="B13" s="9" t="inlineStr">
        <is>
          <t>Явка</t>
        </is>
      </c>
    </row>
    <row r="14">
      <c r="A14" s="10" t="inlineStr">
        <is>
          <t>В</t>
        </is>
      </c>
      <c r="B14" s="10" t="inlineStr">
        <is>
          <t>Выходной</t>
        </is>
      </c>
    </row>
    <row r="15">
      <c r="A15" s="9" t="inlineStr">
        <is>
          <t>ОТ</t>
        </is>
      </c>
      <c r="B15" s="9" t="inlineStr">
        <is>
          <t>Отпуск</t>
        </is>
      </c>
    </row>
    <row r="16">
      <c r="A16" s="10" t="inlineStr">
        <is>
          <t>Б</t>
        </is>
      </c>
      <c r="B16" s="10" t="inlineStr">
        <is>
          <t>Больничный</t>
        </is>
      </c>
    </row>
  </sheetData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K12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4.5" customWidth="1" min="2" max="2"/>
    <col width="4.5" customWidth="1" min="3" max="3"/>
    <col width="4.5" customWidth="1" min="4" max="4"/>
    <col width="4.5" customWidth="1" min="5" max="5"/>
    <col width="4.5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  <col width="4.5" customWidth="1" min="15" max="15"/>
    <col width="4.5" customWidth="1" min="16" max="16"/>
    <col width="4.5" customWidth="1" min="17" max="17"/>
    <col width="4.5" customWidth="1" min="18" max="18"/>
    <col width="4.5" customWidth="1" min="19" max="19"/>
    <col width="4.5" customWidth="1" min="20" max="20"/>
    <col width="4.5" customWidth="1" min="21" max="21"/>
    <col width="4.5" customWidth="1" min="22" max="22"/>
    <col width="4.5" customWidth="1" min="23" max="23"/>
    <col width="4.5" customWidth="1" min="24" max="24"/>
    <col width="4.5" customWidth="1" min="25" max="25"/>
    <col width="4.5" customWidth="1" min="26" max="26"/>
    <col width="4.5" customWidth="1" min="27" max="27"/>
    <col width="4.5" customWidth="1" min="28" max="28"/>
    <col width="4.5" customWidth="1" min="29" max="29"/>
    <col width="4.5" customWidth="1" min="30" max="30"/>
    <col width="4.5" customWidth="1" min="31" max="31"/>
    <col width="18" customWidth="1" min="32" max="32"/>
    <col width="18" customWidth="1" min="33" max="33"/>
    <col width="18" customWidth="1" min="34" max="34"/>
    <col width="18" customWidth="1" min="35" max="35"/>
    <col width="18" customWidth="1" min="36" max="36"/>
    <col width="18" customWidth="1" min="37" max="37"/>
  </cols>
  <sheetData>
    <row r="1">
      <c r="A1" s="4" t="inlineStr">
        <is>
          <t>Табель учёта рабочего времени</t>
        </is>
      </c>
      <c r="C1" s="7">
        <f>TEXT(ПервоеЧисло,"ММММ ГГГГ")</f>
        <v/>
      </c>
    </row>
    <row r="2"/>
    <row r="3">
      <c r="A3" s="11" t="inlineStr">
        <is>
          <t>Дата</t>
        </is>
      </c>
      <c r="B3" s="12">
        <f>DATE(ГодТабеля,МесяцНомер,COLUMN()-1)</f>
        <v/>
      </c>
      <c r="C3" s="12">
        <f>DATE(ГодТабеля,МесяцНомер,COLUMN()-1)</f>
        <v/>
      </c>
      <c r="D3" s="12">
        <f>DATE(ГодТабеля,МесяцНомер,COLUMN()-1)</f>
        <v/>
      </c>
      <c r="E3" s="12">
        <f>DATE(ГодТабеля,МесяцНомер,COLUMN()-1)</f>
        <v/>
      </c>
      <c r="F3" s="12">
        <f>DATE(ГодТабеля,МесяцНомер,COLUMN()-1)</f>
        <v/>
      </c>
      <c r="G3" s="12">
        <f>DATE(ГодТабеля,МесяцНомер,COLUMN()-1)</f>
        <v/>
      </c>
      <c r="H3" s="12">
        <f>DATE(ГодТабеля,МесяцНомер,COLUMN()-1)</f>
        <v/>
      </c>
      <c r="I3" s="12">
        <f>DATE(ГодТабеля,МесяцНомер,COLUMN()-1)</f>
        <v/>
      </c>
      <c r="J3" s="12">
        <f>DATE(ГодТабеля,МесяцНомер,COLUMN()-1)</f>
        <v/>
      </c>
      <c r="K3" s="12">
        <f>DATE(ГодТабеля,МесяцНомер,COLUMN()-1)</f>
        <v/>
      </c>
      <c r="L3" s="12">
        <f>DATE(ГодТабеля,МесяцНомер,COLUMN()-1)</f>
        <v/>
      </c>
      <c r="M3" s="12">
        <f>DATE(ГодТабеля,МесяцНомер,COLUMN()-1)</f>
        <v/>
      </c>
      <c r="N3" s="12">
        <f>DATE(ГодТабеля,МесяцНомер,COLUMN()-1)</f>
        <v/>
      </c>
      <c r="O3" s="12">
        <f>DATE(ГодТабеля,МесяцНомер,COLUMN()-1)</f>
        <v/>
      </c>
      <c r="P3" s="12">
        <f>DATE(ГодТабеля,МесяцНомер,COLUMN()-1)</f>
        <v/>
      </c>
      <c r="Q3" s="12">
        <f>DATE(ГодТабеля,МесяцНомер,COLUMN()-1)</f>
        <v/>
      </c>
      <c r="R3" s="12">
        <f>DATE(ГодТабеля,МесяцНомер,COLUMN()-1)</f>
        <v/>
      </c>
      <c r="S3" s="12">
        <f>DATE(ГодТабеля,МесяцНомер,COLUMN()-1)</f>
        <v/>
      </c>
      <c r="T3" s="12">
        <f>DATE(ГодТабеля,МесяцНомер,COLUMN()-1)</f>
        <v/>
      </c>
      <c r="U3" s="12">
        <f>DATE(ГодТабеля,МесяцНомер,COLUMN()-1)</f>
        <v/>
      </c>
      <c r="V3" s="12">
        <f>DATE(ГодТабеля,МесяцНомер,COLUMN()-1)</f>
        <v/>
      </c>
      <c r="W3" s="12">
        <f>DATE(ГодТабеля,МесяцНомер,COLUMN()-1)</f>
        <v/>
      </c>
      <c r="X3" s="12">
        <f>DATE(ГодТабеля,МесяцНомер,COLUMN()-1)</f>
        <v/>
      </c>
      <c r="Y3" s="12">
        <f>DATE(ГодТабеля,МесяцНомер,COLUMN()-1)</f>
        <v/>
      </c>
      <c r="Z3" s="12">
        <f>DATE(ГодТабеля,МесяцНомер,COLUMN()-1)</f>
        <v/>
      </c>
      <c r="AA3" s="12">
        <f>DATE(ГодТабеля,МесяцНомер,COLUMN()-1)</f>
        <v/>
      </c>
      <c r="AB3" s="12">
        <f>DATE(ГодТабеля,МесяцНомер,COLUMN()-1)</f>
        <v/>
      </c>
      <c r="AC3" s="12">
        <f>DATE(ГодТабеля,МесяцНомер,COLUMN()-1)</f>
        <v/>
      </c>
      <c r="AD3" s="12">
        <f>DATE(ГодТабеля,МесяцНомер,COLUMN()-1)</f>
        <v/>
      </c>
      <c r="AE3" s="12">
        <f>DATE(ГодТабеля,МесяцНомер,COLUMN()-1)</f>
        <v/>
      </c>
    </row>
    <row r="4">
      <c r="A4" s="11" t="inlineStr">
        <is>
          <t>День недели</t>
        </is>
      </c>
      <c r="B4" s="13">
        <f>CHOOSE(WEEKDAY(B$3,2),"Пн","Вт","Ср","Чт","Пт","Сб","Вс")</f>
        <v/>
      </c>
      <c r="C4" s="13">
        <f>CHOOSE(WEEKDAY(C$3,2),"Пн","Вт","Ср","Чт","Пт","Сб","Вс")</f>
        <v/>
      </c>
      <c r="D4" s="13">
        <f>CHOOSE(WEEKDAY(D$3,2),"Пн","Вт","Ср","Чт","Пт","Сб","Вс")</f>
        <v/>
      </c>
      <c r="E4" s="13">
        <f>CHOOSE(WEEKDAY(E$3,2),"Пн","Вт","Ср","Чт","Пт","Сб","Вс")</f>
        <v/>
      </c>
      <c r="F4" s="13">
        <f>CHOOSE(WEEKDAY(F$3,2),"Пн","Вт","Ср","Чт","Пт","Сб","Вс")</f>
        <v/>
      </c>
      <c r="G4" s="13">
        <f>CHOOSE(WEEKDAY(G$3,2),"Пн","Вт","Ср","Чт","Пт","Сб","Вс")</f>
        <v/>
      </c>
      <c r="H4" s="13">
        <f>CHOOSE(WEEKDAY(H$3,2),"Пн","Вт","Ср","Чт","Пт","Сб","Вс")</f>
        <v/>
      </c>
      <c r="I4" s="13">
        <f>CHOOSE(WEEKDAY(I$3,2),"Пн","Вт","Ср","Чт","Пт","Сб","Вс")</f>
        <v/>
      </c>
      <c r="J4" s="13">
        <f>CHOOSE(WEEKDAY(J$3,2),"Пн","Вт","Ср","Чт","Пт","Сб","Вс")</f>
        <v/>
      </c>
      <c r="K4" s="13">
        <f>CHOOSE(WEEKDAY(K$3,2),"Пн","Вт","Ср","Чт","Пт","Сб","Вс")</f>
        <v/>
      </c>
      <c r="L4" s="13">
        <f>CHOOSE(WEEKDAY(L$3,2),"Пн","Вт","Ср","Чт","Пт","Сб","Вс")</f>
        <v/>
      </c>
      <c r="M4" s="13">
        <f>CHOOSE(WEEKDAY(M$3,2),"Пн","Вт","Ср","Чт","Пт","Сб","Вс")</f>
        <v/>
      </c>
      <c r="N4" s="13">
        <f>CHOOSE(WEEKDAY(N$3,2),"Пн","Вт","Ср","Чт","Пт","Сб","Вс")</f>
        <v/>
      </c>
      <c r="O4" s="13">
        <f>CHOOSE(WEEKDAY(O$3,2),"Пн","Вт","Ср","Чт","Пт","Сб","Вс")</f>
        <v/>
      </c>
      <c r="P4" s="13">
        <f>CHOOSE(WEEKDAY(P$3,2),"Пн","Вт","Ср","Чт","Пт","Сб","Вс")</f>
        <v/>
      </c>
      <c r="Q4" s="13">
        <f>CHOOSE(WEEKDAY(Q$3,2),"Пн","Вт","Ср","Чт","Пт","Сб","Вс")</f>
        <v/>
      </c>
      <c r="R4" s="13">
        <f>CHOOSE(WEEKDAY(R$3,2),"Пн","Вт","Ср","Чт","Пт","Сб","Вс")</f>
        <v/>
      </c>
      <c r="S4" s="13">
        <f>CHOOSE(WEEKDAY(S$3,2),"Пн","Вт","Ср","Чт","Пт","Сб","Вс")</f>
        <v/>
      </c>
      <c r="T4" s="13">
        <f>CHOOSE(WEEKDAY(T$3,2),"Пн","Вт","Ср","Чт","Пт","Сб","Вс")</f>
        <v/>
      </c>
      <c r="U4" s="13">
        <f>CHOOSE(WEEKDAY(U$3,2),"Пн","Вт","Ср","Чт","Пт","Сб","Вс")</f>
        <v/>
      </c>
      <c r="V4" s="13">
        <f>CHOOSE(WEEKDAY(V$3,2),"Пн","Вт","Ср","Чт","Пт","Сб","Вс")</f>
        <v/>
      </c>
      <c r="W4" s="13">
        <f>CHOOSE(WEEKDAY(W$3,2),"Пн","Вт","Ср","Чт","Пт","Сб","Вс")</f>
        <v/>
      </c>
      <c r="X4" s="13">
        <f>CHOOSE(WEEKDAY(X$3,2),"Пн","Вт","Ср","Чт","Пт","Сб","Вс")</f>
        <v/>
      </c>
      <c r="Y4" s="13">
        <f>CHOOSE(WEEKDAY(Y$3,2),"Пн","Вт","Ср","Чт","Пт","Сб","Вс")</f>
        <v/>
      </c>
      <c r="Z4" s="13">
        <f>CHOOSE(WEEKDAY(Z$3,2),"Пн","Вт","Ср","Чт","Пт","Сб","Вс")</f>
        <v/>
      </c>
      <c r="AA4" s="13">
        <f>CHOOSE(WEEKDAY(AA$3,2),"Пн","Вт","Ср","Чт","Пт","Сб","Вс")</f>
        <v/>
      </c>
      <c r="AB4" s="13">
        <f>CHOOSE(WEEKDAY(AB$3,2),"Пн","Вт","Ср","Чт","Пт","Сб","Вс")</f>
        <v/>
      </c>
      <c r="AC4" s="13">
        <f>CHOOSE(WEEKDAY(AC$3,2),"Пн","Вт","Ср","Чт","Пт","Сб","Вс")</f>
        <v/>
      </c>
      <c r="AD4" s="13">
        <f>CHOOSE(WEEKDAY(AD$3,2),"Пн","Вт","Ср","Чт","Пт","Сб","Вс")</f>
        <v/>
      </c>
      <c r="AE4" s="13">
        <f>CHOOSE(WEEKDAY(AE$3,2),"Пн","Вт","Ср","Чт","Пт","Сб","Вс")</f>
        <v/>
      </c>
    </row>
    <row r="5" ht="30" customHeight="1">
      <c r="A5" s="8" t="inlineStr">
        <is>
          <t>Сотрудник</t>
        </is>
      </c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  <c r="M5" s="8" t="n"/>
      <c r="N5" s="8" t="n"/>
      <c r="O5" s="8" t="n"/>
      <c r="P5" s="8" t="n"/>
      <c r="Q5" s="8" t="n"/>
      <c r="R5" s="8" t="n"/>
      <c r="S5" s="8" t="n"/>
      <c r="T5" s="8" t="n"/>
      <c r="U5" s="8" t="n"/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inlineStr">
        <is>
          <t>Отработано дней</t>
        </is>
      </c>
      <c r="AG5" s="8" t="inlineStr">
        <is>
          <t>Отработано часов</t>
        </is>
      </c>
      <c r="AH5" s="8" t="inlineStr">
        <is>
          <t>Отпуск, дней</t>
        </is>
      </c>
      <c r="AI5" s="8" t="inlineStr">
        <is>
          <t>Больничный, дней</t>
        </is>
      </c>
      <c r="AJ5" s="8" t="inlineStr">
        <is>
          <t>Норма часов</t>
        </is>
      </c>
      <c r="AK5" s="8" t="inlineStr">
        <is>
          <t>Отклонение от нормы</t>
        </is>
      </c>
    </row>
    <row r="6">
      <c r="A6" s="9" t="inlineStr">
        <is>
          <t>Сотрудник 1</t>
        </is>
      </c>
      <c r="B6" s="14">
        <f>IF(WEEKDAY(B$3,2)&gt;5,"В","Я")</f>
        <v/>
      </c>
      <c r="C6" s="14">
        <f>IF(WEEKDAY(C$3,2)&gt;5,"В","Я")</f>
        <v/>
      </c>
      <c r="D6" s="14">
        <f>IF(WEEKDAY(D$3,2)&gt;5,"В","Я")</f>
        <v/>
      </c>
      <c r="E6" s="14">
        <f>IF(WEEKDAY(E$3,2)&gt;5,"В","Я")</f>
        <v/>
      </c>
      <c r="F6" s="14">
        <f>IF(WEEKDAY(F$3,2)&gt;5,"В","Я")</f>
        <v/>
      </c>
      <c r="G6" s="14">
        <f>IF(WEEKDAY(G$3,2)&gt;5,"В","Я")</f>
        <v/>
      </c>
      <c r="H6" s="14">
        <f>IF(WEEKDAY(H$3,2)&gt;5,"В","Я")</f>
        <v/>
      </c>
      <c r="I6" s="14">
        <f>IF(WEEKDAY(I$3,2)&gt;5,"В","Я")</f>
        <v/>
      </c>
      <c r="J6" s="14">
        <f>IF(WEEKDAY(J$3,2)&gt;5,"В","Я")</f>
        <v/>
      </c>
      <c r="K6" s="14">
        <f>IF(WEEKDAY(K$3,2)&gt;5,"В","Я")</f>
        <v/>
      </c>
      <c r="L6" s="14">
        <f>IF(WEEKDAY(L$3,2)&gt;5,"В","Я")</f>
        <v/>
      </c>
      <c r="M6" s="14">
        <f>IF(WEEKDAY(M$3,2)&gt;5,"В","Я")</f>
        <v/>
      </c>
      <c r="N6" s="14">
        <f>IF(WEEKDAY(N$3,2)&gt;5,"В","Я")</f>
        <v/>
      </c>
      <c r="O6" s="14">
        <f>IF(WEEKDAY(O$3,2)&gt;5,"В","Я")</f>
        <v/>
      </c>
      <c r="P6" s="14">
        <f>IF(WEEKDAY(P$3,2)&gt;5,"В","Я")</f>
        <v/>
      </c>
      <c r="Q6" s="14">
        <f>IF(WEEKDAY(Q$3,2)&gt;5,"В","Я")</f>
        <v/>
      </c>
      <c r="R6" s="14">
        <f>IF(WEEKDAY(R$3,2)&gt;5,"В","Я")</f>
        <v/>
      </c>
      <c r="S6" s="14">
        <f>IF(WEEKDAY(S$3,2)&gt;5,"В","Я")</f>
        <v/>
      </c>
      <c r="T6" s="14">
        <f>IF(WEEKDAY(T$3,2)&gt;5,"В","Я")</f>
        <v/>
      </c>
      <c r="U6" s="14">
        <f>IF(WEEKDAY(U$3,2)&gt;5,"В","Я")</f>
        <v/>
      </c>
      <c r="V6" s="14">
        <f>IF(WEEKDAY(V$3,2)&gt;5,"В","Я")</f>
        <v/>
      </c>
      <c r="W6" s="14">
        <f>IF(WEEKDAY(W$3,2)&gt;5,"В","Я")</f>
        <v/>
      </c>
      <c r="X6" s="14">
        <f>IF(WEEKDAY(X$3,2)&gt;5,"В","Я")</f>
        <v/>
      </c>
      <c r="Y6" s="14">
        <f>IF(WEEKDAY(Y$3,2)&gt;5,"В","Я")</f>
        <v/>
      </c>
      <c r="Z6" s="14">
        <f>IF(WEEKDAY(Z$3,2)&gt;5,"В","Я")</f>
        <v/>
      </c>
      <c r="AA6" s="14">
        <f>IF(WEEKDAY(AA$3,2)&gt;5,"В","Я")</f>
        <v/>
      </c>
      <c r="AB6" s="14">
        <f>IF(WEEKDAY(AB$3,2)&gt;5,"В","Я")</f>
        <v/>
      </c>
      <c r="AC6" s="14">
        <f>IF(WEEKDAY(AC$3,2)&gt;5,"В","Я")</f>
        <v/>
      </c>
      <c r="AD6" s="14">
        <f>IF(WEEKDAY(AD$3,2)&gt;5,"В","Я")</f>
        <v/>
      </c>
      <c r="AE6" s="14">
        <f>IF(WEEKDAY(AE$3,2)&gt;5,"В","Я")</f>
        <v/>
      </c>
      <c r="AF6" s="15">
        <f>COUNTIF($B6:$AE6,"Я")</f>
        <v/>
      </c>
      <c r="AG6" s="15">
        <f>AF6*ЧасовВСмене</f>
        <v/>
      </c>
      <c r="AH6" s="15">
        <f>COUNTIF($B6:$AE6,"ОТ")</f>
        <v/>
      </c>
      <c r="AI6" s="15">
        <f>COUNTIF($B6:$AE6,"Б")</f>
        <v/>
      </c>
      <c r="AJ6" s="15">
        <f>НормаЧасов</f>
        <v/>
      </c>
      <c r="AK6" s="15">
        <f>AG6-AJ6</f>
        <v/>
      </c>
    </row>
    <row r="7">
      <c r="A7" s="10" t="inlineStr">
        <is>
          <t>Сотрудник 2</t>
        </is>
      </c>
      <c r="B7" s="14">
        <f>IF(WEEKDAY(B$3,2)&gt;5,"В","Я")</f>
        <v/>
      </c>
      <c r="C7" s="14">
        <f>IF(WEEKDAY(C$3,2)&gt;5,"В","Я")</f>
        <v/>
      </c>
      <c r="D7" s="14">
        <f>IF(WEEKDAY(D$3,2)&gt;5,"В","Я")</f>
        <v/>
      </c>
      <c r="E7" s="14">
        <f>IF(WEEKDAY(E$3,2)&gt;5,"В","Я")</f>
        <v/>
      </c>
      <c r="F7" s="14">
        <f>IF(WEEKDAY(F$3,2)&gt;5,"В","Я")</f>
        <v/>
      </c>
      <c r="G7" s="14">
        <f>IF(WEEKDAY(G$3,2)&gt;5,"В","Я")</f>
        <v/>
      </c>
      <c r="H7" s="14">
        <f>IF(WEEKDAY(H$3,2)&gt;5,"В","Я")</f>
        <v/>
      </c>
      <c r="I7" s="14">
        <f>IF(WEEKDAY(I$3,2)&gt;5,"В","Я")</f>
        <v/>
      </c>
      <c r="J7" s="14">
        <f>IF(WEEKDAY(J$3,2)&gt;5,"В","Я")</f>
        <v/>
      </c>
      <c r="K7" s="14">
        <f>IF(WEEKDAY(K$3,2)&gt;5,"В","Я")</f>
        <v/>
      </c>
      <c r="L7" s="14">
        <f>IF(WEEKDAY(L$3,2)&gt;5,"В","Я")</f>
        <v/>
      </c>
      <c r="M7" s="14">
        <f>IF(WEEKDAY(M$3,2)&gt;5,"В","Я")</f>
        <v/>
      </c>
      <c r="N7" s="14">
        <f>IF(WEEKDAY(N$3,2)&gt;5,"В","Я")</f>
        <v/>
      </c>
      <c r="O7" s="14">
        <f>IF(WEEKDAY(O$3,2)&gt;5,"В","Я")</f>
        <v/>
      </c>
      <c r="P7" s="14">
        <f>IF(WEEKDAY(P$3,2)&gt;5,"В","Я")</f>
        <v/>
      </c>
      <c r="Q7" s="14">
        <f>IF(WEEKDAY(Q$3,2)&gt;5,"В","Я")</f>
        <v/>
      </c>
      <c r="R7" s="14">
        <f>IF(WEEKDAY(R$3,2)&gt;5,"В","Я")</f>
        <v/>
      </c>
      <c r="S7" s="14">
        <f>IF(WEEKDAY(S$3,2)&gt;5,"В","Я")</f>
        <v/>
      </c>
      <c r="T7" s="14">
        <f>IF(WEEKDAY(T$3,2)&gt;5,"В","Я")</f>
        <v/>
      </c>
      <c r="U7" s="14">
        <f>IF(WEEKDAY(U$3,2)&gt;5,"В","Я")</f>
        <v/>
      </c>
      <c r="V7" s="14">
        <f>IF(WEEKDAY(V$3,2)&gt;5,"В","Я")</f>
        <v/>
      </c>
      <c r="W7" s="14">
        <f>IF(WEEKDAY(W$3,2)&gt;5,"В","Я")</f>
        <v/>
      </c>
      <c r="X7" s="14">
        <f>IF(WEEKDAY(X$3,2)&gt;5,"В","Я")</f>
        <v/>
      </c>
      <c r="Y7" s="14">
        <f>IF(WEEKDAY(Y$3,2)&gt;5,"В","Я")</f>
        <v/>
      </c>
      <c r="Z7" s="14">
        <f>IF(WEEKDAY(Z$3,2)&gt;5,"В","Я")</f>
        <v/>
      </c>
      <c r="AA7" s="14">
        <f>IF(WEEKDAY(AA$3,2)&gt;5,"В","Я")</f>
        <v/>
      </c>
      <c r="AB7" s="14">
        <f>IF(WEEKDAY(AB$3,2)&gt;5,"В","Я")</f>
        <v/>
      </c>
      <c r="AC7" s="14">
        <f>IF(WEEKDAY(AC$3,2)&gt;5,"В","Я")</f>
        <v/>
      </c>
      <c r="AD7" s="14">
        <f>IF(WEEKDAY(AD$3,2)&gt;5,"В","Я")</f>
        <v/>
      </c>
      <c r="AE7" s="14">
        <f>IF(WEEKDAY(AE$3,2)&gt;5,"В","Я")</f>
        <v/>
      </c>
      <c r="AF7" s="15">
        <f>COUNTIF($B7:$AE7,"Я")</f>
        <v/>
      </c>
      <c r="AG7" s="15">
        <f>AF7*ЧасовВСмене</f>
        <v/>
      </c>
      <c r="AH7" s="15">
        <f>COUNTIF($B7:$AE7,"ОТ")</f>
        <v/>
      </c>
      <c r="AI7" s="15">
        <f>COUNTIF($B7:$AE7,"Б")</f>
        <v/>
      </c>
      <c r="AJ7" s="15">
        <f>НормаЧасов</f>
        <v/>
      </c>
      <c r="AK7" s="15">
        <f>AG7-AJ7</f>
        <v/>
      </c>
    </row>
    <row r="8">
      <c r="A8" s="9" t="inlineStr">
        <is>
          <t>Сотрудник 3</t>
        </is>
      </c>
      <c r="B8" s="14">
        <f>IF(WEEKDAY(B$3,2)&gt;5,"В","Я")</f>
        <v/>
      </c>
      <c r="C8" s="14">
        <f>IF(WEEKDAY(C$3,2)&gt;5,"В","Я")</f>
        <v/>
      </c>
      <c r="D8" s="14">
        <f>IF(WEEKDAY(D$3,2)&gt;5,"В","Я")</f>
        <v/>
      </c>
      <c r="E8" s="14">
        <f>IF(WEEKDAY(E$3,2)&gt;5,"В","Я")</f>
        <v/>
      </c>
      <c r="F8" s="14">
        <f>IF(WEEKDAY(F$3,2)&gt;5,"В","Я")</f>
        <v/>
      </c>
      <c r="G8" s="14">
        <f>IF(WEEKDAY(G$3,2)&gt;5,"В","Я")</f>
        <v/>
      </c>
      <c r="H8" s="14">
        <f>IF(WEEKDAY(H$3,2)&gt;5,"В","Я")</f>
        <v/>
      </c>
      <c r="I8" s="14">
        <f>IF(WEEKDAY(I$3,2)&gt;5,"В","Я")</f>
        <v/>
      </c>
      <c r="J8" s="14">
        <f>IF(WEEKDAY(J$3,2)&gt;5,"В","Я")</f>
        <v/>
      </c>
      <c r="K8" s="14">
        <f>IF(WEEKDAY(K$3,2)&gt;5,"В","Я")</f>
        <v/>
      </c>
      <c r="L8" s="14">
        <f>IF(WEEKDAY(L$3,2)&gt;5,"В","Я")</f>
        <v/>
      </c>
      <c r="M8" s="14">
        <f>IF(WEEKDAY(M$3,2)&gt;5,"В","Я")</f>
        <v/>
      </c>
      <c r="N8" s="14">
        <f>IF(WEEKDAY(N$3,2)&gt;5,"В","Я")</f>
        <v/>
      </c>
      <c r="O8" s="14">
        <f>IF(WEEKDAY(O$3,2)&gt;5,"В","Я")</f>
        <v/>
      </c>
      <c r="P8" s="14">
        <f>IF(WEEKDAY(P$3,2)&gt;5,"В","Я")</f>
        <v/>
      </c>
      <c r="Q8" s="14">
        <f>IF(WEEKDAY(Q$3,2)&gt;5,"В","Я")</f>
        <v/>
      </c>
      <c r="R8" s="14">
        <f>IF(WEEKDAY(R$3,2)&gt;5,"В","Я")</f>
        <v/>
      </c>
      <c r="S8" s="14">
        <f>IF(WEEKDAY(S$3,2)&gt;5,"В","Я")</f>
        <v/>
      </c>
      <c r="T8" s="14">
        <f>IF(WEEKDAY(T$3,2)&gt;5,"В","Я")</f>
        <v/>
      </c>
      <c r="U8" s="14">
        <f>IF(WEEKDAY(U$3,2)&gt;5,"В","Я")</f>
        <v/>
      </c>
      <c r="V8" s="14">
        <f>IF(WEEKDAY(V$3,2)&gt;5,"В","Я")</f>
        <v/>
      </c>
      <c r="W8" s="14">
        <f>IF(WEEKDAY(W$3,2)&gt;5,"В","Я")</f>
        <v/>
      </c>
      <c r="X8" s="14">
        <f>IF(WEEKDAY(X$3,2)&gt;5,"В","Я")</f>
        <v/>
      </c>
      <c r="Y8" s="14">
        <f>IF(WEEKDAY(Y$3,2)&gt;5,"В","Я")</f>
        <v/>
      </c>
      <c r="Z8" s="14">
        <f>IF(WEEKDAY(Z$3,2)&gt;5,"В","Я")</f>
        <v/>
      </c>
      <c r="AA8" s="14">
        <f>IF(WEEKDAY(AA$3,2)&gt;5,"В","Я")</f>
        <v/>
      </c>
      <c r="AB8" s="14">
        <f>IF(WEEKDAY(AB$3,2)&gt;5,"В","Я")</f>
        <v/>
      </c>
      <c r="AC8" s="14">
        <f>IF(WEEKDAY(AC$3,2)&gt;5,"В","Я")</f>
        <v/>
      </c>
      <c r="AD8" s="14">
        <f>IF(WEEKDAY(AD$3,2)&gt;5,"В","Я")</f>
        <v/>
      </c>
      <c r="AE8" s="14">
        <f>IF(WEEKDAY(AE$3,2)&gt;5,"В","Я")</f>
        <v/>
      </c>
      <c r="AF8" s="15">
        <f>COUNTIF($B8:$AE8,"Я")</f>
        <v/>
      </c>
      <c r="AG8" s="15">
        <f>AF8*ЧасовВСмене</f>
        <v/>
      </c>
      <c r="AH8" s="15">
        <f>COUNTIF($B8:$AE8,"ОТ")</f>
        <v/>
      </c>
      <c r="AI8" s="15">
        <f>COUNTIF($B8:$AE8,"Б")</f>
        <v/>
      </c>
      <c r="AJ8" s="15">
        <f>НормаЧасов</f>
        <v/>
      </c>
      <c r="AK8" s="15">
        <f>AG8-AJ8</f>
        <v/>
      </c>
    </row>
    <row r="9">
      <c r="A9" s="10" t="inlineStr">
        <is>
          <t>Сотрудник 4</t>
        </is>
      </c>
      <c r="B9" s="14">
        <f>IF(WEEKDAY(B$3,2)&gt;5,"В","Я")</f>
        <v/>
      </c>
      <c r="C9" s="14">
        <f>IF(WEEKDAY(C$3,2)&gt;5,"В","Я")</f>
        <v/>
      </c>
      <c r="D9" s="14">
        <f>IF(WEEKDAY(D$3,2)&gt;5,"В","Я")</f>
        <v/>
      </c>
      <c r="E9" s="14">
        <f>IF(WEEKDAY(E$3,2)&gt;5,"В","Я")</f>
        <v/>
      </c>
      <c r="F9" s="14">
        <f>IF(WEEKDAY(F$3,2)&gt;5,"В","Я")</f>
        <v/>
      </c>
      <c r="G9" s="14">
        <f>IF(WEEKDAY(G$3,2)&gt;5,"В","Я")</f>
        <v/>
      </c>
      <c r="H9" s="14">
        <f>IF(WEEKDAY(H$3,2)&gt;5,"В","Я")</f>
        <v/>
      </c>
      <c r="I9" s="14">
        <f>IF(WEEKDAY(I$3,2)&gt;5,"В","Я")</f>
        <v/>
      </c>
      <c r="J9" s="14">
        <f>IF(WEEKDAY(J$3,2)&gt;5,"В","Я")</f>
        <v/>
      </c>
      <c r="K9" s="14">
        <f>IF(WEEKDAY(K$3,2)&gt;5,"В","Я")</f>
        <v/>
      </c>
      <c r="L9" s="14">
        <f>IF(WEEKDAY(L$3,2)&gt;5,"В","Я")</f>
        <v/>
      </c>
      <c r="M9" s="14">
        <f>IF(WEEKDAY(M$3,2)&gt;5,"В","Я")</f>
        <v/>
      </c>
      <c r="N9" s="14">
        <f>IF(WEEKDAY(N$3,2)&gt;5,"В","Я")</f>
        <v/>
      </c>
      <c r="O9" s="14">
        <f>IF(WEEKDAY(O$3,2)&gt;5,"В","Я")</f>
        <v/>
      </c>
      <c r="P9" s="14">
        <f>IF(WEEKDAY(P$3,2)&gt;5,"В","Я")</f>
        <v/>
      </c>
      <c r="Q9" s="14">
        <f>IF(WEEKDAY(Q$3,2)&gt;5,"В","Я")</f>
        <v/>
      </c>
      <c r="R9" s="14">
        <f>IF(WEEKDAY(R$3,2)&gt;5,"В","Я")</f>
        <v/>
      </c>
      <c r="S9" s="14">
        <f>IF(WEEKDAY(S$3,2)&gt;5,"В","Я")</f>
        <v/>
      </c>
      <c r="T9" s="14">
        <f>IF(WEEKDAY(T$3,2)&gt;5,"В","Я")</f>
        <v/>
      </c>
      <c r="U9" s="14">
        <f>IF(WEEKDAY(U$3,2)&gt;5,"В","Я")</f>
        <v/>
      </c>
      <c r="V9" s="14">
        <f>IF(WEEKDAY(V$3,2)&gt;5,"В","Я")</f>
        <v/>
      </c>
      <c r="W9" s="14">
        <f>IF(WEEKDAY(W$3,2)&gt;5,"В","Я")</f>
        <v/>
      </c>
      <c r="X9" s="14">
        <f>IF(WEEKDAY(X$3,2)&gt;5,"В","Я")</f>
        <v/>
      </c>
      <c r="Y9" s="14">
        <f>IF(WEEKDAY(Y$3,2)&gt;5,"В","Я")</f>
        <v/>
      </c>
      <c r="Z9" s="14">
        <f>IF(WEEKDAY(Z$3,2)&gt;5,"В","Я")</f>
        <v/>
      </c>
      <c r="AA9" s="14">
        <f>IF(WEEKDAY(AA$3,2)&gt;5,"В","Я")</f>
        <v/>
      </c>
      <c r="AB9" s="14">
        <f>IF(WEEKDAY(AB$3,2)&gt;5,"В","Я")</f>
        <v/>
      </c>
      <c r="AC9" s="14">
        <f>IF(WEEKDAY(AC$3,2)&gt;5,"В","Я")</f>
        <v/>
      </c>
      <c r="AD9" s="14">
        <f>IF(WEEKDAY(AD$3,2)&gt;5,"В","Я")</f>
        <v/>
      </c>
      <c r="AE9" s="14">
        <f>IF(WEEKDAY(AE$3,2)&gt;5,"В","Я")</f>
        <v/>
      </c>
      <c r="AF9" s="15">
        <f>COUNTIF($B9:$AE9,"Я")</f>
        <v/>
      </c>
      <c r="AG9" s="15">
        <f>AF9*ЧасовВСмене</f>
        <v/>
      </c>
      <c r="AH9" s="15">
        <f>COUNTIF($B9:$AE9,"ОТ")</f>
        <v/>
      </c>
      <c r="AI9" s="15">
        <f>COUNTIF($B9:$AE9,"Б")</f>
        <v/>
      </c>
      <c r="AJ9" s="15">
        <f>НормаЧасов</f>
        <v/>
      </c>
      <c r="AK9" s="15">
        <f>AG9-AJ9</f>
        <v/>
      </c>
    </row>
    <row r="10">
      <c r="A10" s="9" t="inlineStr">
        <is>
          <t>Сотрудник 5</t>
        </is>
      </c>
      <c r="B10" s="14">
        <f>IF(WEEKDAY(B$3,2)&gt;5,"В","Я")</f>
        <v/>
      </c>
      <c r="C10" s="14">
        <f>IF(WEEKDAY(C$3,2)&gt;5,"В","Я")</f>
        <v/>
      </c>
      <c r="D10" s="14">
        <f>IF(WEEKDAY(D$3,2)&gt;5,"В","Я")</f>
        <v/>
      </c>
      <c r="E10" s="14">
        <f>IF(WEEKDAY(E$3,2)&gt;5,"В","Я")</f>
        <v/>
      </c>
      <c r="F10" s="14">
        <f>IF(WEEKDAY(F$3,2)&gt;5,"В","Я")</f>
        <v/>
      </c>
      <c r="G10" s="14">
        <f>IF(WEEKDAY(G$3,2)&gt;5,"В","Я")</f>
        <v/>
      </c>
      <c r="H10" s="14">
        <f>IF(WEEKDAY(H$3,2)&gt;5,"В","Я")</f>
        <v/>
      </c>
      <c r="I10" s="14">
        <f>IF(WEEKDAY(I$3,2)&gt;5,"В","Я")</f>
        <v/>
      </c>
      <c r="J10" s="14">
        <f>IF(WEEKDAY(J$3,2)&gt;5,"В","Я")</f>
        <v/>
      </c>
      <c r="K10" s="14">
        <f>IF(WEEKDAY(K$3,2)&gt;5,"В","Я")</f>
        <v/>
      </c>
      <c r="L10" s="14">
        <f>IF(WEEKDAY(L$3,2)&gt;5,"В","Я")</f>
        <v/>
      </c>
      <c r="M10" s="14">
        <f>IF(WEEKDAY(M$3,2)&gt;5,"В","Я")</f>
        <v/>
      </c>
      <c r="N10" s="14">
        <f>IF(WEEKDAY(N$3,2)&gt;5,"В","Я")</f>
        <v/>
      </c>
      <c r="O10" s="14">
        <f>IF(WEEKDAY(O$3,2)&gt;5,"В","Я")</f>
        <v/>
      </c>
      <c r="P10" s="14">
        <f>IF(WEEKDAY(P$3,2)&gt;5,"В","Я")</f>
        <v/>
      </c>
      <c r="Q10" s="14">
        <f>IF(WEEKDAY(Q$3,2)&gt;5,"В","Я")</f>
        <v/>
      </c>
      <c r="R10" s="14">
        <f>IF(WEEKDAY(R$3,2)&gt;5,"В","Я")</f>
        <v/>
      </c>
      <c r="S10" s="14">
        <f>IF(WEEKDAY(S$3,2)&gt;5,"В","Я")</f>
        <v/>
      </c>
      <c r="T10" s="14">
        <f>IF(WEEKDAY(T$3,2)&gt;5,"В","Я")</f>
        <v/>
      </c>
      <c r="U10" s="14">
        <f>IF(WEEKDAY(U$3,2)&gt;5,"В","Я")</f>
        <v/>
      </c>
      <c r="V10" s="14">
        <f>IF(WEEKDAY(V$3,2)&gt;5,"В","Я")</f>
        <v/>
      </c>
      <c r="W10" s="14">
        <f>IF(WEEKDAY(W$3,2)&gt;5,"В","Я")</f>
        <v/>
      </c>
      <c r="X10" s="14">
        <f>IF(WEEKDAY(X$3,2)&gt;5,"В","Я")</f>
        <v/>
      </c>
      <c r="Y10" s="14">
        <f>IF(WEEKDAY(Y$3,2)&gt;5,"В","Я")</f>
        <v/>
      </c>
      <c r="Z10" s="14">
        <f>IF(WEEKDAY(Z$3,2)&gt;5,"В","Я")</f>
        <v/>
      </c>
      <c r="AA10" s="14">
        <f>IF(WEEKDAY(AA$3,2)&gt;5,"В","Я")</f>
        <v/>
      </c>
      <c r="AB10" s="14">
        <f>IF(WEEKDAY(AB$3,2)&gt;5,"В","Я")</f>
        <v/>
      </c>
      <c r="AC10" s="14">
        <f>IF(WEEKDAY(AC$3,2)&gt;5,"В","Я")</f>
        <v/>
      </c>
      <c r="AD10" s="14">
        <f>IF(WEEKDAY(AD$3,2)&gt;5,"В","Я")</f>
        <v/>
      </c>
      <c r="AE10" s="14">
        <f>IF(WEEKDAY(AE$3,2)&gt;5,"В","Я")</f>
        <v/>
      </c>
      <c r="AF10" s="15">
        <f>COUNTIF($B10:$AE10,"Я")</f>
        <v/>
      </c>
      <c r="AG10" s="15">
        <f>AF10*ЧасовВСмене</f>
        <v/>
      </c>
      <c r="AH10" s="15">
        <f>COUNTIF($B10:$AE10,"ОТ")</f>
        <v/>
      </c>
      <c r="AI10" s="15">
        <f>COUNTIF($B10:$AE10,"Б")</f>
        <v/>
      </c>
      <c r="AJ10" s="15">
        <f>НормаЧасов</f>
        <v/>
      </c>
      <c r="AK10" s="15">
        <f>AG10-AJ10</f>
        <v/>
      </c>
    </row>
    <row r="1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10" t="n"/>
      <c r="AH11" s="10" t="n"/>
      <c r="AI11" s="10" t="n"/>
      <c r="AJ11" s="10" t="n"/>
      <c r="AK11" s="10" t="n"/>
    </row>
    <row r="12">
      <c r="A12" s="16" t="inlineStr">
        <is>
          <t>Итого</t>
        </is>
      </c>
      <c r="B12" s="16" t="n"/>
      <c r="C12" s="16" t="n"/>
      <c r="D12" s="16" t="n"/>
      <c r="E12" s="16" t="n"/>
      <c r="F12" s="16" t="n"/>
      <c r="G12" s="16" t="n"/>
      <c r="H12" s="16" t="n"/>
      <c r="I12" s="16" t="n"/>
      <c r="J12" s="16" t="n"/>
      <c r="K12" s="16" t="n"/>
      <c r="L12" s="16" t="n"/>
      <c r="M12" s="16" t="n"/>
      <c r="N12" s="16" t="n"/>
      <c r="O12" s="16" t="n"/>
      <c r="P12" s="16" t="n"/>
      <c r="Q12" s="16" t="n"/>
      <c r="R12" s="16" t="n"/>
      <c r="S12" s="16" t="n"/>
      <c r="T12" s="16" t="n"/>
      <c r="U12" s="16" t="n"/>
      <c r="V12" s="16" t="n"/>
      <c r="W12" s="16" t="n"/>
      <c r="X12" s="16" t="n"/>
      <c r="Y12" s="16" t="n"/>
      <c r="Z12" s="16" t="n"/>
      <c r="AA12" s="16" t="n"/>
      <c r="AB12" s="16" t="n"/>
      <c r="AC12" s="16" t="n"/>
      <c r="AD12" s="16" t="n"/>
      <c r="AE12" s="16" t="n"/>
      <c r="AF12" s="17">
        <f>SUM(AF6:AF10)</f>
        <v/>
      </c>
      <c r="AG12" s="17">
        <f>SUM(AG6:AG10)</f>
        <v/>
      </c>
      <c r="AH12" s="17">
        <f>SUM(AH6:AH10)</f>
        <v/>
      </c>
      <c r="AI12" s="17">
        <f>SUM(AI6:AI10)</f>
        <v/>
      </c>
      <c r="AJ12" s="16" t="n"/>
      <c r="AK12" s="16" t="n"/>
    </row>
  </sheetData>
  <dataValidations count="1">
    <dataValidation sqref="B6:AE10" showDropDown="0" showInputMessage="0" showErrorMessage="0" allowBlank="1" type="list">
      <formula1>=КодыЯвок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2026-09-02T08:02:20Z</dcterms:created>
  <dcterms:modified xmlns:dcterms="http://purl.org/dc/terms/" xmlns:xsi="http://www.w3.org/2001/XMLSchema-instance" xsi:type="dcterms:W3CDTF">2026-09-02T11:18:59Z</dcterms:modified>
</cp:coreProperties>
</file>