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 code\slides\web\static\shablony\"/>
    </mc:Choice>
  </mc:AlternateContent>
  <xr:revisionPtr revIDLastSave="0" documentId="13_ncr:1_{2E9131E0-B543-46CB-A5FB-FCFF782773F4}" xr6:coauthVersionLast="47" xr6:coauthVersionMax="47" xr10:uidLastSave="{00000000-0000-0000-0000-000000000000}"/>
  <bookViews>
    <workbookView xWindow="3780" yWindow="1860" windowWidth="21600" windowHeight="11325" xr2:uid="{00000000-000D-0000-FFFF-FFFF00000000}"/>
  </bookViews>
  <sheets>
    <sheet name="Смета" sheetId="1" r:id="rId1"/>
    <sheet name="Параметр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F4" i="1"/>
  <c r="F3" i="1"/>
  <c r="F2" i="1"/>
  <c r="F14" i="1" s="1"/>
  <c r="F15" i="1" l="1"/>
  <c r="F16" i="1" s="1"/>
  <c r="F17" i="1" l="1"/>
  <c r="F18" i="1" s="1"/>
</calcChain>
</file>

<file path=xl/sharedStrings.xml><?xml version="1.0" encoding="utf-8"?>
<sst xmlns="http://schemas.openxmlformats.org/spreadsheetml/2006/main" count="45" uniqueCount="36">
  <si>
    <t>№</t>
  </si>
  <si>
    <t>Наименование работ и материалов</t>
  </si>
  <si>
    <t>Ед.</t>
  </si>
  <si>
    <t>Кол-во</t>
  </si>
  <si>
    <t>Цена</t>
  </si>
  <si>
    <t>Сумма</t>
  </si>
  <si>
    <t>Примечание</t>
  </si>
  <si>
    <t>Демонтаж старого покрытия пола</t>
  </si>
  <si>
    <t>м²</t>
  </si>
  <si>
    <t>Ламинат 33 класс</t>
  </si>
  <si>
    <t>с запасом 8 %</t>
  </si>
  <si>
    <t>Подложка под ламинат</t>
  </si>
  <si>
    <t>Укладка ламината</t>
  </si>
  <si>
    <t>Плинтус напольный</t>
  </si>
  <si>
    <t>м</t>
  </si>
  <si>
    <t>Монтаж плинтуса</t>
  </si>
  <si>
    <t>Шпаклёвка стен под покраску</t>
  </si>
  <si>
    <t>два слоя</t>
  </si>
  <si>
    <t>Краска интерьерная моющаяся</t>
  </si>
  <si>
    <t>л</t>
  </si>
  <si>
    <t>расход 0,2 л на м²</t>
  </si>
  <si>
    <t>Окраска стен</t>
  </si>
  <si>
    <t>Светильник потолочный LED</t>
  </si>
  <si>
    <t>шт.</t>
  </si>
  <si>
    <t>Монтаж светильников</t>
  </si>
  <si>
    <t>Вывоз мусора</t>
  </si>
  <si>
    <t>рейс</t>
  </si>
  <si>
    <t>Итого по позициям</t>
  </si>
  <si>
    <t>Накладные расходы</t>
  </si>
  <si>
    <t>Итого без НДС</t>
  </si>
  <si>
    <t>НДС</t>
  </si>
  <si>
    <t>Всего к оплате</t>
  </si>
  <si>
    <t>Смета на ремонт кабинета</t>
  </si>
  <si>
    <t>Как пользоваться</t>
  </si>
  <si>
    <t>Жёлтые ставки меняют под договор. Если работаете без НДС, поставьте 0.</t>
  </si>
  <si>
    <t>Строки добавляют внутрь таблицы, выше строки «Итого по позициям»: итоги подхватят их сами. Сумма по строке это количество, умноженное на цену, вручную её не вводят.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</si>
</sst>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1"/>
      <color rgb="FF6B728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4CC"/>
      </patternFill>
    </fill>
    <fill>
      <patternFill patternType="solid">
        <fgColor rgb="FF1F2937"/>
      </patternFill>
    </fill>
    <fill>
      <patternFill patternType="solid">
        <fgColor rgb="FFE8EEF7"/>
      </patternFill>
    </fill>
  </fills>
  <borders count="2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0" xfId="0" applyFont="1"/>
    <xf numFmtId="164" fontId="2" fillId="4" borderId="0" xfId="0" applyNumberFormat="1" applyFont="1" applyFill="1"/>
    <xf numFmtId="0" fontId="1" fillId="0" borderId="0" xfId="0" applyFont="1"/>
    <xf numFmtId="9" fontId="0" fillId="2" borderId="0" xfId="0" applyNumberFormat="1" applyFill="1"/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" customWidth="1"/>
    <col min="2" max="2" width="44" customWidth="1"/>
    <col min="3" max="4" width="8" customWidth="1"/>
    <col min="5" max="5" width="14" customWidth="1"/>
    <col min="6" max="6" width="16" customWidth="1"/>
    <col min="7" max="7" width="2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>
        <v>24</v>
      </c>
      <c r="E2" s="3">
        <v>250</v>
      </c>
      <c r="F2" s="3">
        <f t="shared" ref="F2:F13" si="0">D2*E2</f>
        <v>6000</v>
      </c>
      <c r="G2" s="2"/>
    </row>
    <row r="3" spans="1:7" x14ac:dyDescent="0.25">
      <c r="A3" s="2">
        <v>2</v>
      </c>
      <c r="B3" s="2" t="s">
        <v>9</v>
      </c>
      <c r="C3" s="2" t="s">
        <v>8</v>
      </c>
      <c r="D3" s="2">
        <v>26</v>
      </c>
      <c r="E3" s="3">
        <v>1180</v>
      </c>
      <c r="F3" s="3">
        <f t="shared" si="0"/>
        <v>30680</v>
      </c>
      <c r="G3" s="2" t="s">
        <v>10</v>
      </c>
    </row>
    <row r="4" spans="1:7" x14ac:dyDescent="0.25">
      <c r="A4" s="2">
        <v>3</v>
      </c>
      <c r="B4" s="2" t="s">
        <v>11</v>
      </c>
      <c r="C4" s="2" t="s">
        <v>8</v>
      </c>
      <c r="D4" s="2">
        <v>26</v>
      </c>
      <c r="E4" s="3">
        <v>90</v>
      </c>
      <c r="F4" s="3">
        <f t="shared" si="0"/>
        <v>2340</v>
      </c>
      <c r="G4" s="2"/>
    </row>
    <row r="5" spans="1:7" x14ac:dyDescent="0.25">
      <c r="A5" s="2">
        <v>4</v>
      </c>
      <c r="B5" s="2" t="s">
        <v>12</v>
      </c>
      <c r="C5" s="2" t="s">
        <v>8</v>
      </c>
      <c r="D5" s="2">
        <v>24</v>
      </c>
      <c r="E5" s="3">
        <v>450</v>
      </c>
      <c r="F5" s="3">
        <f t="shared" si="0"/>
        <v>10800</v>
      </c>
      <c r="G5" s="2"/>
    </row>
    <row r="6" spans="1:7" x14ac:dyDescent="0.25">
      <c r="A6" s="2">
        <v>5</v>
      </c>
      <c r="B6" s="2" t="s">
        <v>13</v>
      </c>
      <c r="C6" s="2" t="s">
        <v>14</v>
      </c>
      <c r="D6" s="2">
        <v>22</v>
      </c>
      <c r="E6" s="3">
        <v>210</v>
      </c>
      <c r="F6" s="3">
        <f t="shared" si="0"/>
        <v>4620</v>
      </c>
      <c r="G6" s="2"/>
    </row>
    <row r="7" spans="1:7" x14ac:dyDescent="0.25">
      <c r="A7" s="2">
        <v>6</v>
      </c>
      <c r="B7" s="2" t="s">
        <v>15</v>
      </c>
      <c r="C7" s="2" t="s">
        <v>14</v>
      </c>
      <c r="D7" s="2">
        <v>22</v>
      </c>
      <c r="E7" s="3">
        <v>120</v>
      </c>
      <c r="F7" s="3">
        <f t="shared" si="0"/>
        <v>2640</v>
      </c>
      <c r="G7" s="2"/>
    </row>
    <row r="8" spans="1:7" x14ac:dyDescent="0.25">
      <c r="A8" s="2">
        <v>7</v>
      </c>
      <c r="B8" s="2" t="s">
        <v>16</v>
      </c>
      <c r="C8" s="2" t="s">
        <v>8</v>
      </c>
      <c r="D8" s="2">
        <v>58</v>
      </c>
      <c r="E8" s="3">
        <v>320</v>
      </c>
      <c r="F8" s="3">
        <f t="shared" si="0"/>
        <v>18560</v>
      </c>
      <c r="G8" s="2" t="s">
        <v>17</v>
      </c>
    </row>
    <row r="9" spans="1:7" x14ac:dyDescent="0.25">
      <c r="A9" s="2">
        <v>8</v>
      </c>
      <c r="B9" s="2" t="s">
        <v>18</v>
      </c>
      <c r="C9" s="2" t="s">
        <v>19</v>
      </c>
      <c r="D9" s="2">
        <v>12</v>
      </c>
      <c r="E9" s="3">
        <v>690</v>
      </c>
      <c r="F9" s="3">
        <f t="shared" si="0"/>
        <v>8280</v>
      </c>
      <c r="G9" s="2" t="s">
        <v>20</v>
      </c>
    </row>
    <row r="10" spans="1:7" x14ac:dyDescent="0.25">
      <c r="A10" s="2">
        <v>9</v>
      </c>
      <c r="B10" s="2" t="s">
        <v>21</v>
      </c>
      <c r="C10" s="2" t="s">
        <v>8</v>
      </c>
      <c r="D10" s="2">
        <v>58</v>
      </c>
      <c r="E10" s="3">
        <v>280</v>
      </c>
      <c r="F10" s="3">
        <f t="shared" si="0"/>
        <v>16240</v>
      </c>
      <c r="G10" s="2"/>
    </row>
    <row r="11" spans="1:7" x14ac:dyDescent="0.25">
      <c r="A11" s="2">
        <v>10</v>
      </c>
      <c r="B11" s="2" t="s">
        <v>22</v>
      </c>
      <c r="C11" s="2" t="s">
        <v>23</v>
      </c>
      <c r="D11" s="2">
        <v>4</v>
      </c>
      <c r="E11" s="3">
        <v>2400</v>
      </c>
      <c r="F11" s="3">
        <f t="shared" si="0"/>
        <v>9600</v>
      </c>
      <c r="G11" s="2"/>
    </row>
    <row r="12" spans="1:7" x14ac:dyDescent="0.25">
      <c r="A12" s="2">
        <v>11</v>
      </c>
      <c r="B12" s="2" t="s">
        <v>24</v>
      </c>
      <c r="C12" s="2" t="s">
        <v>23</v>
      </c>
      <c r="D12" s="2">
        <v>4</v>
      </c>
      <c r="E12" s="3">
        <v>800</v>
      </c>
      <c r="F12" s="3">
        <f t="shared" si="0"/>
        <v>3200</v>
      </c>
      <c r="G12" s="2"/>
    </row>
    <row r="13" spans="1:7" x14ac:dyDescent="0.25">
      <c r="A13" s="2">
        <v>12</v>
      </c>
      <c r="B13" s="2" t="s">
        <v>25</v>
      </c>
      <c r="C13" s="2" t="s">
        <v>26</v>
      </c>
      <c r="D13" s="2">
        <v>1</v>
      </c>
      <c r="E13" s="3">
        <v>3500</v>
      </c>
      <c r="F13" s="3">
        <f t="shared" si="0"/>
        <v>3500</v>
      </c>
      <c r="G13" s="2"/>
    </row>
    <row r="14" spans="1:7" x14ac:dyDescent="0.25">
      <c r="B14" s="4" t="s">
        <v>27</v>
      </c>
      <c r="F14" s="5">
        <f>SUM(F2:F13)</f>
        <v>116460</v>
      </c>
    </row>
    <row r="15" spans="1:7" x14ac:dyDescent="0.25">
      <c r="B15" s="4" t="s">
        <v>28</v>
      </c>
      <c r="F15" s="5">
        <f>F14*Параметры!$B$3</f>
        <v>11646</v>
      </c>
    </row>
    <row r="16" spans="1:7" x14ac:dyDescent="0.25">
      <c r="B16" s="4" t="s">
        <v>29</v>
      </c>
      <c r="F16" s="5">
        <f>F14+F15</f>
        <v>128106</v>
      </c>
    </row>
    <row r="17" spans="2:6" x14ac:dyDescent="0.25">
      <c r="B17" s="4" t="s">
        <v>30</v>
      </c>
      <c r="F17" s="5">
        <f>F16*Параметры!$B$2</f>
        <v>25621.200000000001</v>
      </c>
    </row>
    <row r="18" spans="2:6" x14ac:dyDescent="0.25">
      <c r="B18" s="4" t="s">
        <v>31</v>
      </c>
      <c r="F18" s="5">
        <f>F16+F17</f>
        <v>153727.20000000001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/>
  </sheetViews>
  <sheetFormatPr defaultRowHeight="15" x14ac:dyDescent="0.25"/>
  <cols>
    <col min="1" max="1" width="30" customWidth="1"/>
    <col min="2" max="2" width="16" customWidth="1"/>
    <col min="4" max="4" width="96" customWidth="1"/>
  </cols>
  <sheetData>
    <row r="1" spans="1:4" ht="18.75" x14ac:dyDescent="0.3">
      <c r="A1" s="6" t="s">
        <v>32</v>
      </c>
      <c r="D1" s="4" t="s">
        <v>33</v>
      </c>
    </row>
    <row r="2" spans="1:4" x14ac:dyDescent="0.25">
      <c r="A2" s="4" t="s">
        <v>30</v>
      </c>
      <c r="B2" s="7">
        <v>0.2</v>
      </c>
      <c r="D2" s="8" t="s">
        <v>34</v>
      </c>
    </row>
    <row r="3" spans="1:4" ht="30" x14ac:dyDescent="0.25">
      <c r="A3" s="4" t="s">
        <v>28</v>
      </c>
      <c r="B3" s="7">
        <v>0.1</v>
      </c>
      <c r="D3" s="8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</vt:lpstr>
      <vt:lpstr>Параметры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Андрей Нюнько</cp:lastModifiedBy>
  <dcterms:created xsi:type="dcterms:W3CDTF">2026-09-08T13:17:32Z</dcterms:created>
  <dcterms:modified xsi:type="dcterms:W3CDTF">2026-09-08T13:18:19Z</dcterms:modified>
</cp:coreProperties>
</file>